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austball Bez Hannover\Feld 2017\"/>
    </mc:Choice>
  </mc:AlternateContent>
  <bookViews>
    <workbookView xWindow="0" yWindow="0" windowWidth="9810" windowHeight="7410"/>
  </bookViews>
  <sheets>
    <sheet name="Junioren Feld 2017" sheetId="8" r:id="rId1"/>
    <sheet name="Junioren Meldungen" sheetId="5" r:id="rId2"/>
    <sheet name="Entfernungen" sheetId="6" r:id="rId3"/>
  </sheets>
  <definedNames>
    <definedName name="_xlnm.Print_Titles" localSheetId="0">'Junioren Feld 2017'!$1:$2</definedName>
  </definedNames>
  <calcPr calcId="152511"/>
</workbook>
</file>

<file path=xl/calcChain.xml><?xml version="1.0" encoding="utf-8"?>
<calcChain xmlns="http://schemas.openxmlformats.org/spreadsheetml/2006/main">
  <c r="E22" i="5" l="1"/>
  <c r="H12" i="5" l="1"/>
  <c r="D8" i="5" l="1"/>
  <c r="E8" i="5"/>
  <c r="F8" i="5"/>
  <c r="G8" i="5"/>
  <c r="H8" i="5"/>
  <c r="I8" i="5"/>
  <c r="J8" i="5"/>
  <c r="K8" i="5"/>
  <c r="L8" i="5"/>
  <c r="M8" i="5"/>
  <c r="D9" i="5"/>
  <c r="E9" i="5"/>
  <c r="F9" i="5"/>
  <c r="G9" i="5"/>
  <c r="H9" i="5"/>
  <c r="I9" i="5"/>
  <c r="J9" i="5"/>
  <c r="K9" i="5"/>
  <c r="L9" i="5"/>
  <c r="M9" i="5"/>
  <c r="D10" i="5"/>
  <c r="E10" i="5"/>
  <c r="F10" i="5"/>
  <c r="G10" i="5"/>
  <c r="H10" i="5"/>
  <c r="I10" i="5"/>
  <c r="J10" i="5"/>
  <c r="K10" i="5"/>
  <c r="L10" i="5"/>
  <c r="M10" i="5"/>
  <c r="D11" i="5"/>
  <c r="E11" i="5"/>
  <c r="F11" i="5"/>
  <c r="G11" i="5"/>
  <c r="H11" i="5"/>
  <c r="I11" i="5"/>
  <c r="J11" i="5"/>
  <c r="K11" i="5"/>
  <c r="L11" i="5"/>
  <c r="M11" i="5"/>
  <c r="D12" i="5"/>
  <c r="E12" i="5"/>
  <c r="F12" i="5"/>
  <c r="G12" i="5"/>
  <c r="I12" i="5"/>
  <c r="J12" i="5"/>
  <c r="K12" i="5"/>
  <c r="L12" i="5"/>
  <c r="M12" i="5"/>
  <c r="D13" i="5"/>
  <c r="E13" i="5"/>
  <c r="F13" i="5"/>
  <c r="G13" i="5"/>
  <c r="H13" i="5"/>
  <c r="I13" i="5"/>
  <c r="J13" i="5"/>
  <c r="K13" i="5"/>
  <c r="L13" i="5"/>
  <c r="M13" i="5"/>
  <c r="D14" i="5"/>
  <c r="E14" i="5"/>
  <c r="F14" i="5"/>
  <c r="G14" i="5"/>
  <c r="H14" i="5"/>
  <c r="I14" i="5"/>
  <c r="J14" i="5"/>
  <c r="K14" i="5"/>
  <c r="L14" i="5"/>
  <c r="M14" i="5"/>
  <c r="D15" i="5"/>
  <c r="E15" i="5"/>
  <c r="F15" i="5"/>
  <c r="G15" i="5"/>
  <c r="H15" i="5"/>
  <c r="I15" i="5"/>
  <c r="J15" i="5"/>
  <c r="K15" i="5"/>
  <c r="L15" i="5"/>
  <c r="M15" i="5"/>
  <c r="D16" i="5"/>
  <c r="E16" i="5"/>
  <c r="F16" i="5"/>
  <c r="G16" i="5"/>
  <c r="H16" i="5"/>
  <c r="I16" i="5"/>
  <c r="J16" i="5"/>
  <c r="K16" i="5"/>
  <c r="L16" i="5"/>
  <c r="M16" i="5"/>
  <c r="D17" i="5"/>
  <c r="E17" i="5"/>
  <c r="F17" i="5"/>
  <c r="G17" i="5"/>
  <c r="H17" i="5"/>
  <c r="I17" i="5"/>
  <c r="J17" i="5"/>
  <c r="K17" i="5"/>
  <c r="L17" i="5"/>
  <c r="M17" i="5"/>
  <c r="D18" i="5"/>
  <c r="E18" i="5"/>
  <c r="F18" i="5"/>
  <c r="G18" i="5"/>
  <c r="H18" i="5"/>
  <c r="I18" i="5"/>
  <c r="J18" i="5"/>
  <c r="L18" i="5"/>
  <c r="M18" i="5"/>
  <c r="D19" i="5"/>
  <c r="E19" i="5"/>
  <c r="F19" i="5"/>
  <c r="G19" i="5"/>
  <c r="H19" i="5"/>
  <c r="I19" i="5"/>
  <c r="J19" i="5"/>
  <c r="K19" i="5"/>
  <c r="L19" i="5"/>
  <c r="M19" i="5"/>
  <c r="D20" i="5"/>
  <c r="E20" i="5"/>
  <c r="F20" i="5"/>
  <c r="G20" i="5"/>
  <c r="H20" i="5"/>
  <c r="I20" i="5"/>
  <c r="J20" i="5"/>
  <c r="K20" i="5"/>
  <c r="L20" i="5"/>
  <c r="M20" i="5"/>
  <c r="D21" i="5"/>
  <c r="E21" i="5"/>
  <c r="F21" i="5"/>
  <c r="G21" i="5"/>
  <c r="H21" i="5"/>
  <c r="I21" i="5"/>
  <c r="J21" i="5"/>
  <c r="K21" i="5"/>
  <c r="L21" i="5"/>
  <c r="M21" i="5"/>
  <c r="D22" i="5"/>
  <c r="F22" i="5"/>
  <c r="G22" i="5"/>
  <c r="H22" i="5"/>
  <c r="I22" i="5"/>
  <c r="J22" i="5"/>
  <c r="K22" i="5"/>
  <c r="L22" i="5"/>
  <c r="M22" i="5"/>
  <c r="D23" i="5"/>
  <c r="E23" i="5"/>
  <c r="F23" i="5"/>
  <c r="G23" i="5"/>
  <c r="H23" i="5"/>
  <c r="I23" i="5"/>
  <c r="J23" i="5"/>
  <c r="K23" i="5"/>
  <c r="L23" i="5"/>
  <c r="M23" i="5"/>
  <c r="D24" i="5"/>
  <c r="E24" i="5"/>
  <c r="F24" i="5"/>
  <c r="G24" i="5"/>
  <c r="H24" i="5"/>
  <c r="I24" i="5"/>
  <c r="J24" i="5"/>
  <c r="K24" i="5"/>
  <c r="L24" i="5"/>
  <c r="M24" i="5"/>
  <c r="D25" i="5"/>
  <c r="E25" i="5"/>
  <c r="F25" i="5"/>
  <c r="G25" i="5"/>
  <c r="H25" i="5"/>
  <c r="I25" i="5"/>
  <c r="J25" i="5"/>
  <c r="K25" i="5"/>
  <c r="L25" i="5"/>
  <c r="M25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K27" i="5"/>
  <c r="L27" i="5"/>
  <c r="M27" i="5"/>
  <c r="E7" i="5"/>
  <c r="F7" i="5"/>
  <c r="G7" i="5"/>
  <c r="H7" i="5"/>
  <c r="I7" i="5"/>
  <c r="J7" i="5"/>
  <c r="K7" i="5"/>
  <c r="L7" i="5"/>
  <c r="M7" i="5"/>
  <c r="D7" i="5"/>
  <c r="A18" i="8" l="1"/>
  <c r="A20" i="8" s="1"/>
  <c r="A23" i="8" s="1"/>
  <c r="A26" i="8" s="1"/>
  <c r="A30" i="8" s="1"/>
  <c r="A33" i="8" s="1"/>
  <c r="A36" i="8" s="1"/>
  <c r="A40" i="8" s="1"/>
  <c r="A42" i="8" s="1"/>
  <c r="A44" i="8" s="1"/>
  <c r="A47" i="8" s="1"/>
  <c r="A49" i="8" s="1"/>
  <c r="A51" i="8" s="1"/>
  <c r="A53" i="8" s="1"/>
  <c r="A55" i="8" s="1"/>
  <c r="A58" i="8" s="1"/>
  <c r="A60" i="8" s="1"/>
  <c r="A63" i="8" s="1"/>
  <c r="A65" i="8" s="1"/>
  <c r="A67" i="8" s="1"/>
  <c r="A69" i="8" s="1"/>
  <c r="A71" i="8" s="1"/>
  <c r="A73" i="8" s="1"/>
  <c r="A75" i="8" s="1"/>
  <c r="A17" i="8"/>
  <c r="A19" i="8" s="1"/>
  <c r="A22" i="8" s="1"/>
  <c r="A25" i="8" s="1"/>
  <c r="A29" i="8" s="1"/>
  <c r="A32" i="8" s="1"/>
  <c r="A35" i="8" s="1"/>
  <c r="A39" i="8" l="1"/>
  <c r="A41" i="8" s="1"/>
  <c r="A43" i="8" s="1"/>
  <c r="A46" i="8" s="1"/>
  <c r="A48" i="8" s="1"/>
  <c r="A50" i="8" s="1"/>
  <c r="A52" i="8" s="1"/>
  <c r="A54" i="8" s="1"/>
  <c r="A57" i="8" s="1"/>
  <c r="A59" i="8" s="1"/>
  <c r="A62" i="8" s="1"/>
  <c r="A64" i="8" s="1"/>
  <c r="A66" i="8" s="1"/>
  <c r="A68" i="8" s="1"/>
  <c r="A70" i="8" s="1"/>
  <c r="A72" i="8" s="1"/>
  <c r="A74" i="8" s="1"/>
  <c r="E30" i="5"/>
  <c r="O10" i="5" l="1"/>
  <c r="O11" i="5"/>
  <c r="O12" i="5"/>
  <c r="O13" i="5"/>
  <c r="O14" i="5"/>
  <c r="O15" i="5"/>
  <c r="O16" i="5"/>
  <c r="O17" i="5"/>
  <c r="O18" i="5"/>
  <c r="S18" i="5" s="1"/>
  <c r="O19" i="5"/>
  <c r="O20" i="5"/>
  <c r="O21" i="5"/>
  <c r="O22" i="5"/>
  <c r="O23" i="5"/>
  <c r="O24" i="5"/>
  <c r="O25" i="5"/>
  <c r="O26" i="5"/>
  <c r="O27" i="5"/>
  <c r="O7" i="5"/>
  <c r="O8" i="5"/>
  <c r="O9" i="5"/>
  <c r="S9" i="5" s="1"/>
  <c r="S20" i="5" l="1"/>
  <c r="S21" i="5"/>
  <c r="Q30" i="5" l="1"/>
  <c r="M30" i="5"/>
  <c r="L30" i="5"/>
  <c r="K30" i="5"/>
  <c r="J30" i="5"/>
  <c r="I30" i="5"/>
  <c r="H30" i="5"/>
  <c r="G30" i="5"/>
  <c r="F30" i="5"/>
  <c r="D30" i="5"/>
  <c r="S27" i="5"/>
  <c r="S26" i="5"/>
  <c r="S25" i="5"/>
  <c r="S24" i="5"/>
  <c r="S23" i="5"/>
  <c r="S22" i="5"/>
  <c r="S19" i="5"/>
  <c r="S17" i="5"/>
  <c r="S16" i="5"/>
  <c r="S15" i="5"/>
  <c r="S14" i="5"/>
  <c r="S13" i="5"/>
  <c r="S12" i="5"/>
  <c r="S11" i="5"/>
  <c r="S10" i="5"/>
  <c r="S8" i="5"/>
  <c r="S7" i="5"/>
  <c r="O30" i="5" l="1"/>
  <c r="S30" i="5"/>
</calcChain>
</file>

<file path=xl/sharedStrings.xml><?xml version="1.0" encoding="utf-8"?>
<sst xmlns="http://schemas.openxmlformats.org/spreadsheetml/2006/main" count="290" uniqueCount="131">
  <si>
    <t>Faustball</t>
  </si>
  <si>
    <t>NTB - Bezirk Hannover</t>
  </si>
  <si>
    <t>Burgdorf</t>
  </si>
  <si>
    <t>Empelde</t>
  </si>
  <si>
    <t>LM</t>
  </si>
  <si>
    <t>DM</t>
  </si>
  <si>
    <t>Verein</t>
  </si>
  <si>
    <t>Männliche Jugend</t>
  </si>
  <si>
    <t>Weibliche Jugend</t>
  </si>
  <si>
    <t>Gesamt</t>
  </si>
  <si>
    <t>Minis</t>
  </si>
  <si>
    <t>U8</t>
  </si>
  <si>
    <t>1.</t>
  </si>
  <si>
    <t>TK Berenbostel</t>
  </si>
  <si>
    <t>2.</t>
  </si>
  <si>
    <t>TuS Bothfeld</t>
  </si>
  <si>
    <t>3.</t>
  </si>
  <si>
    <t>TSV Burgdorf</t>
  </si>
  <si>
    <t>4.</t>
  </si>
  <si>
    <t>MTV Diepenau</t>
  </si>
  <si>
    <t>5.</t>
  </si>
  <si>
    <t>TSV Eldagsen</t>
  </si>
  <si>
    <t>6.</t>
  </si>
  <si>
    <t>TuS Empelde</t>
  </si>
  <si>
    <t>7.</t>
  </si>
  <si>
    <t>TK Hannover</t>
  </si>
  <si>
    <t>8.</t>
  </si>
  <si>
    <t>VfL E. Hannover</t>
  </si>
  <si>
    <t>9.</t>
  </si>
  <si>
    <t>TC Hameln</t>
  </si>
  <si>
    <t>10.</t>
  </si>
  <si>
    <t>SG Letter 05</t>
  </si>
  <si>
    <t>11.</t>
  </si>
  <si>
    <t>TSV Mesmerode</t>
  </si>
  <si>
    <t>12.</t>
  </si>
  <si>
    <t>MTV Nordel</t>
  </si>
  <si>
    <t>13.</t>
  </si>
  <si>
    <t>SVBE Steimbke</t>
  </si>
  <si>
    <t>14.</t>
  </si>
  <si>
    <t>15.</t>
  </si>
  <si>
    <t>TuS Essenrode</t>
  </si>
  <si>
    <t>16.</t>
  </si>
  <si>
    <t>SCE Gliesmarode</t>
  </si>
  <si>
    <t>17.</t>
  </si>
  <si>
    <t>TSV Fortuna Oberg</t>
  </si>
  <si>
    <t>18.</t>
  </si>
  <si>
    <t>TSV Schwiegers- hausen</t>
  </si>
  <si>
    <t>19.</t>
  </si>
  <si>
    <t>MTV Vienenburg</t>
  </si>
  <si>
    <t>20.</t>
  </si>
  <si>
    <t>MTV Vorsfelde</t>
  </si>
  <si>
    <t>Patrick Linke</t>
  </si>
  <si>
    <t>Holger Harnack</t>
  </si>
  <si>
    <t>Mario Rathmann</t>
  </si>
  <si>
    <t>Maxi Hüper</t>
  </si>
  <si>
    <t>Lars Kuhn</t>
  </si>
  <si>
    <t>Susanne Schulz</t>
  </si>
  <si>
    <t>Tim Krause</t>
  </si>
  <si>
    <t>Letter</t>
  </si>
  <si>
    <t>Essenrode</t>
  </si>
  <si>
    <t>MTV Ilten</t>
  </si>
  <si>
    <t>MTV Holzminden</t>
  </si>
  <si>
    <t>21.</t>
  </si>
  <si>
    <t>TSV Schwiegershausen</t>
  </si>
  <si>
    <t>Bothfeld</t>
  </si>
  <si>
    <t>Holzminden</t>
  </si>
  <si>
    <t>Nordel</t>
  </si>
  <si>
    <t>Steimbke</t>
  </si>
  <si>
    <t>Diepenau</t>
  </si>
  <si>
    <t>TKH</t>
  </si>
  <si>
    <t>Gliesmarode</t>
  </si>
  <si>
    <t>Berenbostel</t>
  </si>
  <si>
    <t>Eldagsen</t>
  </si>
  <si>
    <t>VfL E. Hann</t>
  </si>
  <si>
    <t>Hameln</t>
  </si>
  <si>
    <t>Mesmerode</t>
  </si>
  <si>
    <t>Ilten</t>
  </si>
  <si>
    <t>Oberg</t>
  </si>
  <si>
    <t>Vienenburg</t>
  </si>
  <si>
    <t>Vorsfelde</t>
  </si>
  <si>
    <t>Schwiegersh</t>
  </si>
  <si>
    <t>Stefan Olders</t>
  </si>
  <si>
    <t>Feldsaison 2016</t>
  </si>
  <si>
    <t>Jugendmeldungen</t>
  </si>
  <si>
    <t>Himmelfahrt</t>
  </si>
  <si>
    <t>LL</t>
  </si>
  <si>
    <t>NDM</t>
  </si>
  <si>
    <t>Stand:</t>
  </si>
  <si>
    <t>T. Wollenweber</t>
  </si>
  <si>
    <t>Osterferien bis 22.4.2016</t>
  </si>
  <si>
    <t>männliche Jugend</t>
  </si>
  <si>
    <t>weibliche Jugend</t>
  </si>
  <si>
    <t>T.Volkmann</t>
  </si>
  <si>
    <t>Feldsaison 2017</t>
  </si>
  <si>
    <t>Stand 8.10.2016</t>
  </si>
  <si>
    <t>Endgültiger An- bzw. Abmeldeschluss ist am 26. März 2017</t>
  </si>
  <si>
    <t>DM Brettorf</t>
  </si>
  <si>
    <t>DM Waibstadt</t>
  </si>
  <si>
    <t>DM BerlinerTS</t>
  </si>
  <si>
    <t>DM MGV</t>
  </si>
  <si>
    <t>Deutschland</t>
  </si>
  <si>
    <t>Jgd.-Europa-Cup</t>
  </si>
  <si>
    <t>Pfingsten und Turnfest bis 9.6.2017</t>
  </si>
  <si>
    <t>11.5.</t>
  </si>
  <si>
    <t>Schulfaustball Bezirksmeisterschaft</t>
  </si>
  <si>
    <t>Schulfaustball Bezirksmeisterschaft Ersatztermin</t>
  </si>
  <si>
    <t>18.5.</t>
  </si>
  <si>
    <t>25.5.</t>
  </si>
  <si>
    <t>26.5.</t>
  </si>
  <si>
    <t>Ferien in Niedersachsen 22.Juni - 2. August</t>
  </si>
  <si>
    <t>30.5.</t>
  </si>
  <si>
    <t>SchulfaustballLandesmeisterschaft</t>
  </si>
  <si>
    <t>8.6.</t>
  </si>
  <si>
    <t>Schulfaustball Landesmeisterschaft Ersatztermin</t>
  </si>
  <si>
    <t>Niedersachsenschild U10-U14</t>
  </si>
  <si>
    <t>BL 13/14/15</t>
  </si>
  <si>
    <t>BL, BezL</t>
  </si>
  <si>
    <t>BezL</t>
  </si>
  <si>
    <t>BL 13/14/15, BezL</t>
  </si>
  <si>
    <t>BL,BezL</t>
  </si>
  <si>
    <t>BL</t>
  </si>
  <si>
    <t>Feldsaison</t>
  </si>
  <si>
    <t xml:space="preserve">Jugend </t>
  </si>
  <si>
    <t>Turniere</t>
  </si>
  <si>
    <t>13.5. ohne Schwiegersh.</t>
  </si>
  <si>
    <t>15.6.</t>
  </si>
  <si>
    <t>2 Gewinnsätze</t>
  </si>
  <si>
    <t>Diepeanu</t>
  </si>
  <si>
    <t>2x7,5 min</t>
  </si>
  <si>
    <t xml:space="preserve">  2 Gewinnsätze                     einfache Runde                      </t>
  </si>
  <si>
    <t>Letter (ohne Wertung)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</si>
</sst>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/m;@"/>
    <numFmt numFmtId="165" formatCode="yyyy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rgb="FFFFFF61"/>
        <bgColor indexed="64"/>
      </patternFill>
    </fill>
    <fill>
      <patternFill patternType="solid">
        <fgColor rgb="FF79FF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68">
    <xf numFmtId="0" fontId="0" fillId="0" borderId="0" xfId="0"/>
    <xf numFmtId="0" fontId="2" fillId="0" borderId="4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2" fillId="0" borderId="4" xfId="3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2" xfId="3" applyFont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2" fillId="0" borderId="4" xfId="3" applyFont="1" applyBorder="1" applyAlignment="1">
      <alignment horizontal="left" vertical="center"/>
    </xf>
    <xf numFmtId="0" fontId="2" fillId="0" borderId="4" xfId="3" applyFont="1" applyFill="1" applyBorder="1" applyAlignment="1">
      <alignment horizontal="left" vertical="center"/>
    </xf>
    <xf numFmtId="0" fontId="2" fillId="0" borderId="4" xfId="3" applyFont="1" applyBorder="1" applyAlignment="1">
      <alignment horizontal="left" vertical="center" wrapText="1"/>
    </xf>
    <xf numFmtId="0" fontId="2" fillId="0" borderId="0" xfId="3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/>
    <xf numFmtId="0" fontId="6" fillId="3" borderId="6" xfId="4" applyFont="1" applyFill="1" applyBorder="1" applyAlignment="1">
      <alignment horizontal="left"/>
    </xf>
    <xf numFmtId="0" fontId="6" fillId="3" borderId="5" xfId="4" applyFont="1" applyFill="1" applyBorder="1" applyAlignment="1"/>
    <xf numFmtId="0" fontId="7" fillId="3" borderId="5" xfId="4" applyFont="1" applyFill="1" applyBorder="1" applyAlignment="1">
      <alignment horizontal="center"/>
    </xf>
    <xf numFmtId="0" fontId="8" fillId="3" borderId="5" xfId="4" quotePrefix="1" applyFont="1" applyFill="1" applyBorder="1" applyAlignment="1">
      <alignment vertical="center"/>
    </xf>
    <xf numFmtId="0" fontId="9" fillId="3" borderId="5" xfId="4" applyFont="1" applyFill="1" applyBorder="1" applyAlignment="1">
      <alignment horizontal="center" vertical="center"/>
    </xf>
    <xf numFmtId="0" fontId="9" fillId="3" borderId="7" xfId="4" applyFont="1" applyFill="1" applyBorder="1" applyAlignment="1">
      <alignment horizontal="right" vertical="center"/>
    </xf>
    <xf numFmtId="0" fontId="7" fillId="0" borderId="0" xfId="4" applyFont="1"/>
    <xf numFmtId="0" fontId="9" fillId="3" borderId="8" xfId="4" applyFont="1" applyFill="1" applyBorder="1" applyAlignment="1">
      <alignment horizontal="left"/>
    </xf>
    <xf numFmtId="0" fontId="9" fillId="3" borderId="9" xfId="4" applyFont="1" applyFill="1" applyBorder="1" applyAlignment="1"/>
    <xf numFmtId="0" fontId="7" fillId="3" borderId="9" xfId="4" applyFont="1" applyFill="1" applyBorder="1" applyAlignment="1">
      <alignment horizontal="center"/>
    </xf>
    <xf numFmtId="0" fontId="8" fillId="3" borderId="9" xfId="4" quotePrefix="1" applyFont="1" applyFill="1" applyBorder="1" applyAlignment="1">
      <alignment vertical="center"/>
    </xf>
    <xf numFmtId="0" fontId="7" fillId="3" borderId="9" xfId="4" quotePrefix="1" applyFont="1" applyFill="1" applyBorder="1" applyAlignment="1">
      <alignment vertical="center"/>
    </xf>
    <xf numFmtId="0" fontId="7" fillId="3" borderId="9" xfId="4" quotePrefix="1" applyFont="1" applyFill="1" applyBorder="1" applyAlignment="1">
      <alignment horizontal="center" vertical="center"/>
    </xf>
    <xf numFmtId="0" fontId="10" fillId="3" borderId="10" xfId="4" applyFont="1" applyFill="1" applyBorder="1" applyAlignment="1">
      <alignment horizontal="right" vertical="center"/>
    </xf>
    <xf numFmtId="0" fontId="10" fillId="3" borderId="9" xfId="4" applyFont="1" applyFill="1" applyBorder="1" applyAlignment="1">
      <alignment horizontal="right" vertical="center"/>
    </xf>
    <xf numFmtId="0" fontId="7" fillId="3" borderId="9" xfId="4" applyFont="1" applyFill="1" applyBorder="1"/>
    <xf numFmtId="0" fontId="11" fillId="0" borderId="5" xfId="4" applyFont="1" applyFill="1" applyBorder="1" applyAlignment="1">
      <alignment vertical="center"/>
    </xf>
    <xf numFmtId="0" fontId="7" fillId="0" borderId="0" xfId="4" applyFont="1" applyFill="1" applyAlignment="1">
      <alignment horizontal="center"/>
    </xf>
    <xf numFmtId="0" fontId="12" fillId="2" borderId="6" xfId="4" applyFont="1" applyFill="1" applyBorder="1" applyAlignment="1">
      <alignment vertical="center"/>
    </xf>
    <xf numFmtId="0" fontId="12" fillId="4" borderId="2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2" borderId="8" xfId="4" applyFont="1" applyFill="1" applyBorder="1" applyAlignment="1">
      <alignment vertical="center"/>
    </xf>
    <xf numFmtId="0" fontId="12" fillId="0" borderId="1" xfId="4" applyFont="1" applyFill="1" applyBorder="1" applyAlignment="1">
      <alignment horizontal="center" vertical="center"/>
    </xf>
    <xf numFmtId="0" fontId="12" fillId="3" borderId="4" xfId="4" applyFont="1" applyFill="1" applyBorder="1" applyAlignment="1">
      <alignment horizontal="center" vertical="center"/>
    </xf>
    <xf numFmtId="0" fontId="12" fillId="3" borderId="12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0" borderId="0" xfId="4" applyFont="1" applyBorder="1" applyAlignment="1">
      <alignment vertical="center"/>
    </xf>
    <xf numFmtId="0" fontId="7" fillId="0" borderId="8" xfId="4" applyFont="1" applyBorder="1" applyAlignment="1">
      <alignment horizontal="center" vertical="center"/>
    </xf>
    <xf numFmtId="0" fontId="7" fillId="0" borderId="10" xfId="4" applyFont="1" applyBorder="1" applyAlignment="1">
      <alignment vertical="center"/>
    </xf>
    <xf numFmtId="0" fontId="7" fillId="0" borderId="3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8" xfId="3" applyFont="1" applyBorder="1" applyAlignment="1">
      <alignment horizontal="center" vertical="center"/>
    </xf>
    <xf numFmtId="0" fontId="7" fillId="0" borderId="10" xfId="3" applyFont="1" applyBorder="1" applyAlignment="1">
      <alignment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7" fillId="0" borderId="12" xfId="3" applyFont="1" applyBorder="1" applyAlignment="1">
      <alignment horizontal="left" vertical="center"/>
    </xf>
    <xf numFmtId="0" fontId="7" fillId="0" borderId="0" xfId="4" applyFont="1" applyAlignment="1">
      <alignment vertical="center"/>
    </xf>
    <xf numFmtId="0" fontId="7" fillId="0" borderId="12" xfId="3" applyFont="1" applyBorder="1" applyAlignment="1">
      <alignment horizontal="left" vertical="center" wrapText="1"/>
    </xf>
    <xf numFmtId="0" fontId="7" fillId="0" borderId="12" xfId="3" applyFont="1" applyBorder="1" applyAlignment="1">
      <alignment vertical="center"/>
    </xf>
    <xf numFmtId="0" fontId="7" fillId="0" borderId="12" xfId="3" applyFont="1" applyBorder="1" applyAlignment="1">
      <alignment horizontal="center" vertical="center"/>
    </xf>
    <xf numFmtId="0" fontId="12" fillId="3" borderId="11" xfId="3" applyFont="1" applyFill="1" applyBorder="1" applyAlignment="1">
      <alignment horizontal="left" vertical="center"/>
    </xf>
    <xf numFmtId="0" fontId="12" fillId="3" borderId="12" xfId="3" applyFont="1" applyFill="1" applyBorder="1" applyAlignment="1">
      <alignment vertical="center"/>
    </xf>
    <xf numFmtId="0" fontId="12" fillId="0" borderId="1" xfId="3" applyFont="1" applyBorder="1" applyAlignment="1">
      <alignment horizontal="center" vertical="center"/>
    </xf>
    <xf numFmtId="0" fontId="12" fillId="3" borderId="4" xfId="3" applyFont="1" applyFill="1" applyBorder="1" applyAlignment="1">
      <alignment horizontal="center" vertical="center"/>
    </xf>
    <xf numFmtId="0" fontId="13" fillId="3" borderId="4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14" fillId="0" borderId="2" xfId="5" applyFont="1" applyFill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165" fontId="14" fillId="0" borderId="1" xfId="5" applyNumberFormat="1" applyFont="1" applyFill="1" applyBorder="1" applyAlignment="1">
      <alignment horizontal="center" vertical="center"/>
    </xf>
    <xf numFmtId="0" fontId="15" fillId="11" borderId="4" xfId="5" applyFont="1" applyFill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4" xfId="5" applyFont="1" applyFill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/>
    </xf>
    <xf numFmtId="0" fontId="14" fillId="12" borderId="2" xfId="5" applyFont="1" applyFill="1" applyBorder="1" applyAlignment="1">
      <alignment horizontal="center" vertical="center"/>
    </xf>
    <xf numFmtId="14" fontId="14" fillId="12" borderId="1" xfId="5" applyNumberFormat="1" applyFont="1" applyFill="1" applyBorder="1" applyAlignment="1">
      <alignment horizontal="center" vertical="center"/>
    </xf>
    <xf numFmtId="14" fontId="14" fillId="0" borderId="1" xfId="5" applyNumberFormat="1" applyFont="1" applyFill="1" applyBorder="1" applyAlignment="1">
      <alignment horizontal="center" vertical="center"/>
    </xf>
    <xf numFmtId="0" fontId="14" fillId="0" borderId="4" xfId="5" applyFont="1" applyFill="1" applyBorder="1" applyAlignment="1">
      <alignment horizontal="center" vertical="center"/>
    </xf>
    <xf numFmtId="0" fontId="14" fillId="0" borderId="4" xfId="5" applyFont="1" applyBorder="1" applyAlignment="1">
      <alignment horizontal="center" vertical="center" wrapText="1"/>
    </xf>
    <xf numFmtId="0" fontId="16" fillId="0" borderId="4" xfId="5" applyFont="1" applyBorder="1" applyAlignment="1">
      <alignment horizontal="center" vertical="center" wrapText="1"/>
    </xf>
    <xf numFmtId="0" fontId="14" fillId="8" borderId="4" xfId="5" applyFont="1" applyFill="1" applyBorder="1" applyAlignment="1">
      <alignment horizontal="center" vertical="center" wrapText="1"/>
    </xf>
    <xf numFmtId="0" fontId="14" fillId="9" borderId="4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164" fontId="15" fillId="5" borderId="2" xfId="5" applyNumberFormat="1" applyFont="1" applyFill="1" applyBorder="1" applyAlignment="1">
      <alignment horizontal="center" vertical="center"/>
    </xf>
    <xf numFmtId="164" fontId="14" fillId="5" borderId="6" xfId="5" applyNumberFormat="1" applyFont="1" applyFill="1" applyBorder="1" applyAlignment="1">
      <alignment horizontal="left" vertical="center"/>
    </xf>
    <xf numFmtId="164" fontId="15" fillId="5" borderId="6" xfId="5" applyNumberFormat="1" applyFont="1" applyFill="1" applyBorder="1" applyAlignment="1">
      <alignment horizontal="center" vertical="center"/>
    </xf>
    <xf numFmtId="164" fontId="15" fillId="0" borderId="2" xfId="5" applyNumberFormat="1" applyFont="1" applyFill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164" fontId="15" fillId="5" borderId="1" xfId="5" applyNumberFormat="1" applyFont="1" applyFill="1" applyBorder="1" applyAlignment="1">
      <alignment horizontal="center" vertical="center"/>
    </xf>
    <xf numFmtId="0" fontId="14" fillId="5" borderId="1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/>
    </xf>
    <xf numFmtId="0" fontId="14" fillId="5" borderId="2" xfId="5" applyFont="1" applyFill="1" applyBorder="1" applyAlignment="1">
      <alignment horizontal="center" vertical="center"/>
    </xf>
    <xf numFmtId="0" fontId="14" fillId="13" borderId="2" xfId="5" applyFont="1" applyFill="1" applyBorder="1" applyAlignment="1">
      <alignment horizontal="center" vertical="center"/>
    </xf>
    <xf numFmtId="164" fontId="15" fillId="5" borderId="3" xfId="5" applyNumberFormat="1" applyFont="1" applyFill="1" applyBorder="1" applyAlignment="1">
      <alignment horizontal="center" vertical="center"/>
    </xf>
    <xf numFmtId="0" fontId="14" fillId="0" borderId="13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3" xfId="5" applyFont="1" applyFill="1" applyBorder="1" applyAlignment="1">
      <alignment horizontal="center" vertical="center"/>
    </xf>
    <xf numFmtId="0" fontId="14" fillId="5" borderId="3" xfId="5" applyFont="1" applyFill="1" applyBorder="1" applyAlignment="1">
      <alignment horizontal="center" vertical="center"/>
    </xf>
    <xf numFmtId="0" fontId="14" fillId="13" borderId="3" xfId="5" applyFont="1" applyFill="1" applyBorder="1" applyAlignment="1">
      <alignment horizontal="center" vertical="center"/>
    </xf>
    <xf numFmtId="0" fontId="14" fillId="5" borderId="0" xfId="5" applyFont="1" applyFill="1" applyBorder="1" applyAlignment="1">
      <alignment vertical="center"/>
    </xf>
    <xf numFmtId="0" fontId="14" fillId="5" borderId="14" xfId="5" applyFont="1" applyFill="1" applyBorder="1" applyAlignment="1">
      <alignment vertical="center"/>
    </xf>
    <xf numFmtId="0" fontId="14" fillId="5" borderId="0" xfId="5" applyFont="1" applyFill="1" applyBorder="1" applyAlignment="1">
      <alignment horizontal="center" vertical="center"/>
    </xf>
    <xf numFmtId="0" fontId="14" fillId="5" borderId="14" xfId="5" applyFont="1" applyFill="1" applyBorder="1" applyAlignment="1">
      <alignment horizontal="center" vertical="center"/>
    </xf>
    <xf numFmtId="0" fontId="14" fillId="5" borderId="9" xfId="5" applyFont="1" applyFill="1" applyBorder="1" applyAlignment="1">
      <alignment horizontal="center" vertical="center"/>
    </xf>
    <xf numFmtId="0" fontId="14" fillId="5" borderId="10" xfId="5" applyFont="1" applyFill="1" applyBorder="1" applyAlignment="1">
      <alignment horizontal="center" vertical="center"/>
    </xf>
    <xf numFmtId="164" fontId="15" fillId="10" borderId="2" xfId="5" applyNumberFormat="1" applyFont="1" applyFill="1" applyBorder="1" applyAlignment="1">
      <alignment horizontal="center" vertical="center"/>
    </xf>
    <xf numFmtId="164" fontId="15" fillId="10" borderId="1" xfId="5" applyNumberFormat="1" applyFont="1" applyFill="1" applyBorder="1" applyAlignment="1">
      <alignment horizontal="center" vertical="center"/>
    </xf>
    <xf numFmtId="0" fontId="14" fillId="10" borderId="2" xfId="5" applyFont="1" applyFill="1" applyBorder="1" applyAlignment="1">
      <alignment horizontal="center" vertical="center"/>
    </xf>
    <xf numFmtId="0" fontId="14" fillId="10" borderId="1" xfId="5" applyFont="1" applyFill="1" applyBorder="1" applyAlignment="1">
      <alignment horizontal="center" vertical="center"/>
    </xf>
    <xf numFmtId="164" fontId="15" fillId="10" borderId="3" xfId="5" applyNumberFormat="1" applyFont="1" applyFill="1" applyBorder="1" applyAlignment="1">
      <alignment horizontal="center" vertical="center"/>
    </xf>
    <xf numFmtId="0" fontId="14" fillId="10" borderId="3" xfId="5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0" xfId="3" applyFont="1" applyBorder="1" applyAlignment="1">
      <alignment horizontal="center" vertical="center"/>
    </xf>
    <xf numFmtId="0" fontId="14" fillId="5" borderId="1" xfId="5" applyFont="1" applyFill="1" applyBorder="1" applyAlignment="1">
      <alignment horizontal="center" vertical="center"/>
    </xf>
    <xf numFmtId="0" fontId="14" fillId="0" borderId="0" xfId="5" applyFont="1" applyAlignment="1">
      <alignment horizontal="center" vertical="center" wrapText="1"/>
    </xf>
    <xf numFmtId="0" fontId="14" fillId="0" borderId="3" xfId="5" applyFont="1" applyFill="1" applyBorder="1" applyAlignment="1">
      <alignment horizontal="right" vertical="center"/>
    </xf>
    <xf numFmtId="0" fontId="7" fillId="0" borderId="4" xfId="5" applyFont="1" applyFill="1" applyBorder="1" applyAlignment="1">
      <alignment horizontal="center" vertical="center" wrapText="1"/>
    </xf>
    <xf numFmtId="0" fontId="15" fillId="11" borderId="4" xfId="5" applyFont="1" applyFill="1" applyBorder="1" applyAlignment="1">
      <alignment horizontal="center" vertical="center"/>
    </xf>
    <xf numFmtId="0" fontId="14" fillId="10" borderId="6" xfId="5" applyFont="1" applyFill="1" applyBorder="1" applyAlignment="1">
      <alignment horizontal="center" vertical="center"/>
    </xf>
    <xf numFmtId="0" fontId="14" fillId="10" borderId="7" xfId="5" applyFont="1" applyFill="1" applyBorder="1" applyAlignment="1">
      <alignment horizontal="center" vertical="center"/>
    </xf>
    <xf numFmtId="0" fontId="14" fillId="5" borderId="5" xfId="5" applyFont="1" applyFill="1" applyBorder="1" applyAlignment="1">
      <alignment horizontal="center" vertical="center"/>
    </xf>
    <xf numFmtId="0" fontId="14" fillId="5" borderId="11" xfId="5" applyFont="1" applyFill="1" applyBorder="1" applyAlignment="1">
      <alignment horizontal="center" vertical="center"/>
    </xf>
    <xf numFmtId="0" fontId="14" fillId="5" borderId="15" xfId="5" applyFont="1" applyFill="1" applyBorder="1" applyAlignment="1">
      <alignment horizontal="center" vertical="center"/>
    </xf>
    <xf numFmtId="0" fontId="14" fillId="5" borderId="12" xfId="5" applyFont="1" applyFill="1" applyBorder="1" applyAlignment="1">
      <alignment horizontal="center" vertical="center"/>
    </xf>
    <xf numFmtId="0" fontId="14" fillId="10" borderId="13" xfId="5" applyFont="1" applyFill="1" applyBorder="1" applyAlignment="1">
      <alignment horizontal="center" vertical="center"/>
    </xf>
    <xf numFmtId="0" fontId="14" fillId="10" borderId="14" xfId="5" applyFont="1" applyFill="1" applyBorder="1" applyAlignment="1">
      <alignment horizontal="center" vertical="center"/>
    </xf>
    <xf numFmtId="0" fontId="14" fillId="10" borderId="8" xfId="5" applyFont="1" applyFill="1" applyBorder="1" applyAlignment="1">
      <alignment horizontal="center" vertical="center"/>
    </xf>
    <xf numFmtId="0" fontId="14" fillId="10" borderId="10" xfId="5" applyFont="1" applyFill="1" applyBorder="1" applyAlignment="1">
      <alignment horizontal="center" vertical="center"/>
    </xf>
    <xf numFmtId="164" fontId="15" fillId="5" borderId="6" xfId="5" applyNumberFormat="1" applyFont="1" applyFill="1" applyBorder="1" applyAlignment="1">
      <alignment horizontal="center" vertical="center"/>
    </xf>
    <xf numFmtId="164" fontId="15" fillId="5" borderId="7" xfId="5" applyNumberFormat="1" applyFont="1" applyFill="1" applyBorder="1" applyAlignment="1">
      <alignment horizontal="center" vertical="center"/>
    </xf>
    <xf numFmtId="0" fontId="14" fillId="5" borderId="3" xfId="5" applyFont="1" applyFill="1" applyBorder="1" applyAlignment="1">
      <alignment horizontal="center" vertical="center"/>
    </xf>
    <xf numFmtId="0" fontId="14" fillId="5" borderId="1" xfId="5" applyFont="1" applyFill="1" applyBorder="1" applyAlignment="1">
      <alignment horizontal="center" vertical="center"/>
    </xf>
    <xf numFmtId="0" fontId="14" fillId="10" borderId="5" xfId="5" applyFont="1" applyFill="1" applyBorder="1" applyAlignment="1">
      <alignment horizontal="center" vertical="center"/>
    </xf>
    <xf numFmtId="0" fontId="14" fillId="10" borderId="9" xfId="5" applyFont="1" applyFill="1" applyBorder="1" applyAlignment="1">
      <alignment horizontal="center" vertical="center"/>
    </xf>
    <xf numFmtId="0" fontId="14" fillId="5" borderId="6" xfId="5" applyFont="1" applyFill="1" applyBorder="1" applyAlignment="1">
      <alignment horizontal="center" vertical="center"/>
    </xf>
    <xf numFmtId="0" fontId="14" fillId="5" borderId="7" xfId="5" applyFont="1" applyFill="1" applyBorder="1" applyAlignment="1">
      <alignment horizontal="center" vertical="center"/>
    </xf>
    <xf numFmtId="0" fontId="14" fillId="5" borderId="8" xfId="5" applyFont="1" applyFill="1" applyBorder="1" applyAlignment="1">
      <alignment horizontal="center" vertical="center"/>
    </xf>
    <xf numFmtId="0" fontId="14" fillId="5" borderId="9" xfId="5" applyFont="1" applyFill="1" applyBorder="1" applyAlignment="1">
      <alignment horizontal="center" vertical="center"/>
    </xf>
    <xf numFmtId="0" fontId="14" fillId="5" borderId="10" xfId="5" applyFont="1" applyFill="1" applyBorder="1" applyAlignment="1">
      <alignment horizontal="center" vertical="center"/>
    </xf>
    <xf numFmtId="14" fontId="7" fillId="0" borderId="5" xfId="4" applyNumberFormat="1" applyFont="1" applyFill="1" applyBorder="1" applyAlignment="1">
      <alignment horizontal="center" vertical="center"/>
    </xf>
    <xf numFmtId="14" fontId="7" fillId="0" borderId="15" xfId="4" applyNumberFormat="1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/>
    </xf>
    <xf numFmtId="14" fontId="12" fillId="6" borderId="0" xfId="4" applyNumberFormat="1" applyFont="1" applyFill="1" applyBorder="1" applyAlignment="1">
      <alignment horizontal="center" vertical="center"/>
    </xf>
    <xf numFmtId="0" fontId="12" fillId="2" borderId="7" xfId="4" applyFont="1" applyFill="1" applyBorder="1" applyAlignment="1">
      <alignment horizontal="left" vertical="center"/>
    </xf>
    <xf numFmtId="0" fontId="12" fillId="2" borderId="10" xfId="4" applyFont="1" applyFill="1" applyBorder="1" applyAlignment="1">
      <alignment horizontal="left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Euro" xfId="1"/>
    <cellStyle name="Euro 2" xfId="2"/>
    <cellStyle name="Standard" xfId="0" builtinId="0"/>
    <cellStyle name="Standard 2" xfId="3"/>
    <cellStyle name="Standard 3" xfId="4"/>
    <cellStyle name="Standard 4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79FF79"/>
      <color rgb="FFFFFF61"/>
      <color rgb="FF9B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5"/>
  <sheetViews>
    <sheetView tabSelected="1" zoomScale="55" zoomScaleNormal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9" sqref="H9"/>
    </sheetView>
  </sheetViews>
  <sheetFormatPr baseColWidth="10" defaultColWidth="11.375" defaultRowHeight="12.75" x14ac:dyDescent="0.2"/>
  <cols>
    <col min="1" max="1" width="11.375" style="75"/>
    <col min="2" max="3" width="14" style="75" customWidth="1"/>
    <col min="4" max="4" width="14.625" style="75" customWidth="1"/>
    <col min="5" max="9" width="14.75" style="75" customWidth="1"/>
    <col min="10" max="10" width="15" style="75" customWidth="1"/>
    <col min="11" max="11" width="13.75" style="75" bestFit="1" customWidth="1"/>
    <col min="12" max="16384" width="11.375" style="75"/>
  </cols>
  <sheetData>
    <row r="1" spans="1:12" ht="21" customHeight="1" x14ac:dyDescent="0.2">
      <c r="A1" s="73" t="s">
        <v>121</v>
      </c>
      <c r="B1" s="135" t="s">
        <v>90</v>
      </c>
      <c r="C1" s="135"/>
      <c r="D1" s="135"/>
      <c r="E1" s="135"/>
      <c r="F1" s="135"/>
      <c r="G1" s="135" t="s">
        <v>91</v>
      </c>
      <c r="H1" s="135"/>
      <c r="I1" s="135"/>
      <c r="J1" s="135"/>
      <c r="K1" s="135"/>
      <c r="L1" s="74" t="s">
        <v>122</v>
      </c>
    </row>
    <row r="2" spans="1:12" ht="21" customHeight="1" x14ac:dyDescent="0.2">
      <c r="A2" s="76">
        <v>42736</v>
      </c>
      <c r="B2" s="77">
        <v>18</v>
      </c>
      <c r="C2" s="77">
        <v>16</v>
      </c>
      <c r="D2" s="77">
        <v>14</v>
      </c>
      <c r="E2" s="77">
        <v>12</v>
      </c>
      <c r="F2" s="77">
        <v>10</v>
      </c>
      <c r="G2" s="77">
        <v>10</v>
      </c>
      <c r="H2" s="77">
        <v>12</v>
      </c>
      <c r="I2" s="77">
        <v>14</v>
      </c>
      <c r="J2" s="77">
        <v>16</v>
      </c>
      <c r="K2" s="77">
        <v>18</v>
      </c>
      <c r="L2" s="78" t="s">
        <v>123</v>
      </c>
    </row>
    <row r="3" spans="1:12" ht="21" customHeight="1" x14ac:dyDescent="0.2">
      <c r="B3" s="56" t="s">
        <v>40</v>
      </c>
      <c r="C3" s="56" t="s">
        <v>23</v>
      </c>
      <c r="D3" s="79" t="s">
        <v>23</v>
      </c>
      <c r="E3" s="79" t="s">
        <v>23</v>
      </c>
      <c r="F3" s="56" t="s">
        <v>23</v>
      </c>
      <c r="G3" s="80" t="s">
        <v>35</v>
      </c>
      <c r="H3" s="80" t="s">
        <v>35</v>
      </c>
      <c r="I3" s="80" t="s">
        <v>35</v>
      </c>
      <c r="J3" s="62" t="s">
        <v>46</v>
      </c>
      <c r="K3" s="64" t="s">
        <v>31</v>
      </c>
      <c r="L3" s="81"/>
    </row>
    <row r="4" spans="1:12" ht="21" customHeight="1" x14ac:dyDescent="0.2">
      <c r="B4" s="134" t="s">
        <v>65</v>
      </c>
      <c r="C4" s="64" t="s">
        <v>40</v>
      </c>
      <c r="D4" s="79" t="s">
        <v>23</v>
      </c>
      <c r="E4" s="79" t="s">
        <v>23</v>
      </c>
      <c r="F4" s="64" t="s">
        <v>40</v>
      </c>
      <c r="G4" s="64" t="s">
        <v>40</v>
      </c>
      <c r="H4" s="64" t="s">
        <v>40</v>
      </c>
      <c r="I4" s="80" t="s">
        <v>15</v>
      </c>
      <c r="J4" s="64" t="s">
        <v>25</v>
      </c>
      <c r="K4" s="64" t="s">
        <v>25</v>
      </c>
      <c r="L4" s="84"/>
    </row>
    <row r="5" spans="1:12" ht="21" customHeight="1" x14ac:dyDescent="0.2">
      <c r="A5" s="85" t="s">
        <v>87</v>
      </c>
      <c r="B5" s="82"/>
      <c r="C5" s="64" t="s">
        <v>31</v>
      </c>
      <c r="D5" s="80" t="s">
        <v>15</v>
      </c>
      <c r="E5" s="80" t="s">
        <v>15</v>
      </c>
      <c r="F5" s="64" t="s">
        <v>17</v>
      </c>
      <c r="G5" s="56" t="s">
        <v>23</v>
      </c>
      <c r="H5" s="64" t="s">
        <v>19</v>
      </c>
      <c r="I5" s="64" t="s">
        <v>40</v>
      </c>
      <c r="J5" s="64" t="s">
        <v>19</v>
      </c>
      <c r="K5" s="62" t="s">
        <v>44</v>
      </c>
      <c r="L5" s="84"/>
    </row>
    <row r="6" spans="1:12" ht="21" customHeight="1" x14ac:dyDescent="0.2">
      <c r="A6" s="86">
        <v>42829</v>
      </c>
      <c r="B6" s="82"/>
      <c r="C6" s="130" t="s">
        <v>13</v>
      </c>
      <c r="D6" s="64" t="s">
        <v>17</v>
      </c>
      <c r="E6" s="64" t="s">
        <v>31</v>
      </c>
      <c r="F6" s="64" t="s">
        <v>25</v>
      </c>
      <c r="G6" s="56" t="s">
        <v>23</v>
      </c>
      <c r="H6" s="64" t="s">
        <v>19</v>
      </c>
      <c r="I6" s="64" t="s">
        <v>25</v>
      </c>
      <c r="J6" s="83"/>
      <c r="K6" s="82"/>
      <c r="L6" s="84"/>
    </row>
    <row r="7" spans="1:12" ht="21" customHeight="1" x14ac:dyDescent="0.2">
      <c r="B7" s="82"/>
      <c r="C7" s="64" t="s">
        <v>17</v>
      </c>
      <c r="D7" s="64" t="s">
        <v>25</v>
      </c>
      <c r="E7" s="64" t="s">
        <v>25</v>
      </c>
      <c r="F7" s="64" t="s">
        <v>19</v>
      </c>
      <c r="G7" s="82"/>
      <c r="H7" s="82"/>
      <c r="I7" s="82"/>
      <c r="J7" s="82"/>
      <c r="K7" s="82"/>
      <c r="L7" s="84"/>
    </row>
    <row r="8" spans="1:12" ht="21" customHeight="1" x14ac:dyDescent="0.2">
      <c r="B8" s="82"/>
      <c r="C8" s="64"/>
      <c r="D8" s="134" t="s">
        <v>70</v>
      </c>
      <c r="E8" s="134" t="s">
        <v>70</v>
      </c>
      <c r="F8" s="82"/>
      <c r="G8" s="82"/>
      <c r="H8" s="82"/>
      <c r="I8" s="82"/>
      <c r="J8" s="82"/>
      <c r="K8" s="82"/>
      <c r="L8" s="84"/>
    </row>
    <row r="9" spans="1:12" ht="21" customHeight="1" x14ac:dyDescent="0.2">
      <c r="A9" s="73"/>
      <c r="B9" s="82"/>
      <c r="C9" s="82"/>
      <c r="D9" s="82"/>
      <c r="E9" s="82"/>
      <c r="F9" s="82"/>
      <c r="G9" s="82"/>
      <c r="H9" s="82"/>
      <c r="I9" s="82"/>
      <c r="J9" s="82"/>
      <c r="K9" s="82"/>
      <c r="L9" s="84"/>
    </row>
    <row r="10" spans="1:12" ht="21" customHeight="1" x14ac:dyDescent="0.2">
      <c r="A10" s="87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4"/>
    </row>
    <row r="11" spans="1:12" ht="21" customHeight="1" x14ac:dyDescent="0.2">
      <c r="B11" s="82"/>
      <c r="C11" s="80"/>
      <c r="D11" s="80"/>
      <c r="E11" s="88"/>
      <c r="F11" s="82"/>
      <c r="G11" s="82"/>
      <c r="H11" s="82"/>
      <c r="I11" s="82"/>
      <c r="J11" s="82"/>
      <c r="K11" s="82"/>
      <c r="L11" s="84"/>
    </row>
    <row r="12" spans="1:12" ht="21" customHeight="1" x14ac:dyDescent="0.2">
      <c r="B12" s="89"/>
      <c r="C12" s="89"/>
      <c r="D12" s="89"/>
      <c r="E12" s="89"/>
      <c r="F12" s="90"/>
      <c r="G12" s="89"/>
      <c r="H12" s="90"/>
      <c r="I12" s="89"/>
      <c r="J12" s="91"/>
      <c r="K12" s="89"/>
      <c r="L12" s="84"/>
    </row>
    <row r="13" spans="1:12" ht="21" customHeight="1" x14ac:dyDescent="0.2">
      <c r="B13" s="92" t="s">
        <v>92</v>
      </c>
      <c r="C13" s="92" t="s">
        <v>51</v>
      </c>
      <c r="D13" s="92" t="s">
        <v>52</v>
      </c>
      <c r="E13" s="92" t="s">
        <v>53</v>
      </c>
      <c r="F13" s="92" t="s">
        <v>54</v>
      </c>
      <c r="G13" s="92" t="s">
        <v>55</v>
      </c>
      <c r="H13" s="92" t="s">
        <v>81</v>
      </c>
      <c r="I13" s="92" t="s">
        <v>56</v>
      </c>
      <c r="J13" s="92" t="s">
        <v>57</v>
      </c>
      <c r="K13" s="92" t="s">
        <v>88</v>
      </c>
      <c r="L13" s="93"/>
    </row>
    <row r="14" spans="1:12" ht="35.450000000000003" customHeight="1" x14ac:dyDescent="0.2">
      <c r="B14" s="75" t="s">
        <v>126</v>
      </c>
      <c r="C14" s="132" t="s">
        <v>129</v>
      </c>
      <c r="D14" s="75" t="s">
        <v>126</v>
      </c>
      <c r="E14" s="132" t="s">
        <v>129</v>
      </c>
      <c r="F14" s="75" t="s">
        <v>128</v>
      </c>
      <c r="G14" s="75" t="s">
        <v>128</v>
      </c>
      <c r="H14" s="75" t="s">
        <v>126</v>
      </c>
      <c r="I14" s="75" t="s">
        <v>126</v>
      </c>
      <c r="J14" s="75" t="s">
        <v>126</v>
      </c>
      <c r="K14" s="75" t="s">
        <v>126</v>
      </c>
      <c r="L14" s="94"/>
    </row>
    <row r="15" spans="1:12" s="99" customFormat="1" ht="12.75" customHeight="1" x14ac:dyDescent="0.2">
      <c r="A15" s="95">
        <v>42482</v>
      </c>
      <c r="B15" s="96"/>
      <c r="C15" s="96"/>
      <c r="D15" s="97"/>
      <c r="E15" s="97"/>
      <c r="F15" s="146" t="s">
        <v>89</v>
      </c>
      <c r="G15" s="147"/>
      <c r="H15" s="97"/>
      <c r="I15" s="97"/>
      <c r="J15" s="97"/>
      <c r="K15" s="95"/>
      <c r="L15" s="98"/>
    </row>
    <row r="16" spans="1:12" ht="12.75" customHeight="1" x14ac:dyDescent="0.2">
      <c r="A16" s="100">
        <v>42483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2"/>
    </row>
    <row r="17" spans="1:13" ht="12.75" customHeight="1" x14ac:dyDescent="0.2">
      <c r="A17" s="95">
        <f t="shared" ref="A17:A75" si="0">A15+7</f>
        <v>42489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73" t="s">
        <v>69</v>
      </c>
    </row>
    <row r="18" spans="1:13" ht="12.75" customHeight="1" x14ac:dyDescent="0.2">
      <c r="A18" s="100">
        <f t="shared" si="0"/>
        <v>42490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2" t="s">
        <v>69</v>
      </c>
    </row>
    <row r="19" spans="1:13" ht="12.75" customHeight="1" x14ac:dyDescent="0.2">
      <c r="A19" s="95">
        <f t="shared" si="0"/>
        <v>42496</v>
      </c>
      <c r="B19" s="73"/>
      <c r="C19" s="103"/>
      <c r="D19" s="73" t="s">
        <v>2</v>
      </c>
      <c r="E19" s="103"/>
      <c r="F19" s="104" t="s">
        <v>66</v>
      </c>
      <c r="G19" s="104" t="s">
        <v>66</v>
      </c>
      <c r="H19" s="103"/>
      <c r="I19" s="104" t="s">
        <v>66</v>
      </c>
      <c r="J19" s="103"/>
      <c r="K19" s="73"/>
      <c r="L19" s="73"/>
    </row>
    <row r="20" spans="1:13" ht="12.75" customHeight="1" x14ac:dyDescent="0.2">
      <c r="A20" s="100">
        <f t="shared" si="0"/>
        <v>42497</v>
      </c>
      <c r="B20" s="102"/>
      <c r="C20" s="101"/>
      <c r="D20" s="102"/>
      <c r="E20" s="101"/>
      <c r="F20" s="102"/>
      <c r="G20" s="102"/>
      <c r="H20" s="101"/>
      <c r="I20" s="102"/>
      <c r="J20" s="101"/>
      <c r="K20" s="102"/>
      <c r="L20" s="102"/>
    </row>
    <row r="21" spans="1:13" s="107" customFormat="1" ht="12.75" customHeight="1" x14ac:dyDescent="0.2">
      <c r="A21" s="105" t="s">
        <v>103</v>
      </c>
      <c r="B21" s="139" t="s">
        <v>104</v>
      </c>
      <c r="C21" s="140"/>
      <c r="D21" s="140"/>
      <c r="E21" s="140"/>
      <c r="F21" s="140"/>
      <c r="G21" s="140"/>
      <c r="H21" s="140"/>
      <c r="I21" s="140"/>
      <c r="J21" s="140"/>
      <c r="K21" s="141"/>
      <c r="L21" s="88"/>
      <c r="M21" s="106"/>
    </row>
    <row r="22" spans="1:13" s="107" customFormat="1" ht="12.75" customHeight="1" x14ac:dyDescent="0.2">
      <c r="A22" s="105">
        <f>A19+7</f>
        <v>42503</v>
      </c>
      <c r="B22" s="103"/>
      <c r="C22" s="104" t="s">
        <v>59</v>
      </c>
      <c r="D22" s="103"/>
      <c r="E22" s="73" t="s">
        <v>64</v>
      </c>
      <c r="F22" s="103"/>
      <c r="G22" s="103"/>
      <c r="H22" s="104" t="s">
        <v>59</v>
      </c>
      <c r="I22" s="103"/>
      <c r="J22" s="73"/>
      <c r="K22" s="103"/>
      <c r="L22" s="73"/>
    </row>
    <row r="23" spans="1:13" s="107" customFormat="1" ht="12.75" customHeight="1" x14ac:dyDescent="0.2">
      <c r="A23" s="105">
        <f>A20+7</f>
        <v>42504</v>
      </c>
      <c r="B23" s="101"/>
      <c r="C23" s="102"/>
      <c r="D23" s="101"/>
      <c r="E23" s="102"/>
      <c r="F23" s="101"/>
      <c r="G23" s="101"/>
      <c r="H23" s="102"/>
      <c r="I23" s="101"/>
      <c r="J23" s="102" t="s">
        <v>124</v>
      </c>
      <c r="K23" s="101"/>
      <c r="L23" s="102"/>
    </row>
    <row r="24" spans="1:13" s="107" customFormat="1" ht="12.75" customHeight="1" x14ac:dyDescent="0.2">
      <c r="A24" s="105" t="s">
        <v>106</v>
      </c>
      <c r="B24" s="139" t="s">
        <v>105</v>
      </c>
      <c r="C24" s="140"/>
      <c r="D24" s="140"/>
      <c r="E24" s="140"/>
      <c r="F24" s="140"/>
      <c r="G24" s="140"/>
      <c r="H24" s="140"/>
      <c r="I24" s="140"/>
      <c r="J24" s="140"/>
      <c r="K24" s="141"/>
      <c r="L24" s="88"/>
    </row>
    <row r="25" spans="1:13" s="107" customFormat="1" ht="12.75" customHeight="1" x14ac:dyDescent="0.2">
      <c r="A25" s="105">
        <f>A22+7</f>
        <v>42510</v>
      </c>
      <c r="B25" s="108" t="s">
        <v>59</v>
      </c>
      <c r="C25" s="109"/>
      <c r="D25" s="110" t="s">
        <v>64</v>
      </c>
      <c r="E25" s="109"/>
      <c r="F25" s="110" t="s">
        <v>3</v>
      </c>
      <c r="G25" s="110" t="s">
        <v>3</v>
      </c>
      <c r="H25" s="109"/>
      <c r="I25" s="110" t="s">
        <v>64</v>
      </c>
      <c r="J25" s="109"/>
      <c r="K25" s="108" t="s">
        <v>58</v>
      </c>
      <c r="L25" s="108"/>
    </row>
    <row r="26" spans="1:13" ht="12.75" customHeight="1" x14ac:dyDescent="0.2">
      <c r="A26" s="100">
        <f>A23+7</f>
        <v>42511</v>
      </c>
      <c r="B26" s="102"/>
      <c r="C26" s="101"/>
      <c r="D26" s="102"/>
      <c r="E26" s="101"/>
      <c r="F26" s="102"/>
      <c r="G26" s="102"/>
      <c r="H26" s="101"/>
      <c r="I26" s="102"/>
      <c r="J26" s="101"/>
      <c r="K26" s="102"/>
      <c r="L26" s="102"/>
    </row>
    <row r="27" spans="1:13" ht="12.75" customHeight="1" x14ac:dyDescent="0.2">
      <c r="A27" s="105" t="s">
        <v>107</v>
      </c>
      <c r="B27" s="109"/>
      <c r="C27" s="148" t="s">
        <v>85</v>
      </c>
      <c r="D27" s="103" t="s">
        <v>115</v>
      </c>
      <c r="E27" s="111"/>
      <c r="F27" s="138" t="s">
        <v>84</v>
      </c>
      <c r="G27" s="138"/>
      <c r="H27" s="111"/>
      <c r="I27" s="112"/>
      <c r="J27" s="148" t="s">
        <v>85</v>
      </c>
      <c r="K27" s="109"/>
      <c r="L27" s="108"/>
    </row>
    <row r="28" spans="1:13" ht="12.75" customHeight="1" x14ac:dyDescent="0.2">
      <c r="A28" s="105" t="s">
        <v>108</v>
      </c>
      <c r="B28" s="109"/>
      <c r="C28" s="148"/>
      <c r="D28" s="109" t="s">
        <v>115</v>
      </c>
      <c r="E28" s="113"/>
      <c r="F28" s="113"/>
      <c r="G28" s="113"/>
      <c r="H28" s="113"/>
      <c r="I28" s="114"/>
      <c r="J28" s="148"/>
      <c r="K28" s="109"/>
      <c r="L28" s="108"/>
    </row>
    <row r="29" spans="1:13" ht="12.75" customHeight="1" x14ac:dyDescent="0.2">
      <c r="A29" s="105">
        <f>A25+7</f>
        <v>42517</v>
      </c>
      <c r="B29" s="109"/>
      <c r="C29" s="149"/>
      <c r="D29" s="109" t="s">
        <v>115</v>
      </c>
      <c r="E29" s="113"/>
      <c r="F29" s="113"/>
      <c r="G29" s="113"/>
      <c r="H29" s="113"/>
      <c r="I29" s="114"/>
      <c r="J29" s="149"/>
      <c r="K29" s="109"/>
      <c r="L29" s="108"/>
    </row>
    <row r="30" spans="1:13" ht="12.75" customHeight="1" x14ac:dyDescent="0.2">
      <c r="A30" s="100">
        <f>A26+7</f>
        <v>42518</v>
      </c>
      <c r="B30" s="101"/>
      <c r="C30" s="101"/>
      <c r="D30" s="101" t="s">
        <v>115</v>
      </c>
      <c r="E30" s="115"/>
      <c r="F30" s="115"/>
      <c r="G30" s="115"/>
      <c r="H30" s="115"/>
      <c r="I30" s="116"/>
      <c r="J30" s="101"/>
      <c r="K30" s="101"/>
      <c r="L30" s="102"/>
    </row>
    <row r="31" spans="1:13" ht="12.75" customHeight="1" x14ac:dyDescent="0.2">
      <c r="A31" s="105" t="s">
        <v>110</v>
      </c>
      <c r="B31" s="139" t="s">
        <v>111</v>
      </c>
      <c r="C31" s="140"/>
      <c r="D31" s="140"/>
      <c r="E31" s="140"/>
      <c r="F31" s="140"/>
      <c r="G31" s="140"/>
      <c r="H31" s="140"/>
      <c r="I31" s="140"/>
      <c r="J31" s="140"/>
      <c r="K31" s="141"/>
      <c r="L31" s="88"/>
    </row>
    <row r="32" spans="1:13" ht="12.75" customHeight="1" x14ac:dyDescent="0.2">
      <c r="A32" s="95">
        <f>A29+7</f>
        <v>42524</v>
      </c>
      <c r="B32" s="152" t="s">
        <v>102</v>
      </c>
      <c r="C32" s="138"/>
      <c r="D32" s="138"/>
      <c r="E32" s="138"/>
      <c r="F32" s="138"/>
      <c r="G32" s="138"/>
      <c r="H32" s="138"/>
      <c r="I32" s="138"/>
      <c r="J32" s="138"/>
      <c r="K32" s="153"/>
      <c r="L32" s="108"/>
    </row>
    <row r="33" spans="1:12" ht="12.75" customHeight="1" x14ac:dyDescent="0.2">
      <c r="A33" s="100">
        <f>A30+7</f>
        <v>42525</v>
      </c>
      <c r="B33" s="154"/>
      <c r="C33" s="155"/>
      <c r="D33" s="155"/>
      <c r="E33" s="155"/>
      <c r="F33" s="155"/>
      <c r="G33" s="155"/>
      <c r="H33" s="155"/>
      <c r="I33" s="155"/>
      <c r="J33" s="155"/>
      <c r="K33" s="156"/>
      <c r="L33" s="102"/>
    </row>
    <row r="34" spans="1:12" ht="12.75" customHeight="1" x14ac:dyDescent="0.2">
      <c r="A34" s="105" t="s">
        <v>112</v>
      </c>
      <c r="B34" s="139" t="s">
        <v>113</v>
      </c>
      <c r="C34" s="140"/>
      <c r="D34" s="140"/>
      <c r="E34" s="140"/>
      <c r="F34" s="140"/>
      <c r="G34" s="140"/>
      <c r="H34" s="140"/>
      <c r="I34" s="140"/>
      <c r="J34" s="140"/>
      <c r="K34" s="141"/>
      <c r="L34" s="88"/>
    </row>
    <row r="35" spans="1:12" ht="12.75" customHeight="1" x14ac:dyDescent="0.2">
      <c r="A35" s="95">
        <f>A32+7</f>
        <v>42531</v>
      </c>
      <c r="B35" s="103" t="s">
        <v>4</v>
      </c>
      <c r="C35" s="103"/>
      <c r="D35" s="103" t="s">
        <v>4</v>
      </c>
      <c r="E35" s="103"/>
      <c r="F35" s="103"/>
      <c r="G35" s="103"/>
      <c r="H35" s="73" t="s">
        <v>127</v>
      </c>
      <c r="I35" s="103" t="s">
        <v>4</v>
      </c>
      <c r="J35" s="103"/>
      <c r="K35" s="103" t="s">
        <v>4</v>
      </c>
      <c r="L35" s="73"/>
    </row>
    <row r="36" spans="1:12" ht="12.75" customHeight="1" x14ac:dyDescent="0.2">
      <c r="A36" s="100">
        <f>A33+7</f>
        <v>42532</v>
      </c>
      <c r="B36" s="101"/>
      <c r="C36" s="101"/>
      <c r="D36" s="101"/>
      <c r="E36" s="101"/>
      <c r="F36" s="131"/>
      <c r="G36" s="131"/>
      <c r="H36" s="102"/>
      <c r="I36" s="101"/>
      <c r="J36" s="101"/>
      <c r="K36" s="101"/>
      <c r="L36" s="102"/>
    </row>
    <row r="37" spans="1:12" ht="12.75" customHeight="1" x14ac:dyDescent="0.2">
      <c r="A37" s="95" t="s">
        <v>125</v>
      </c>
      <c r="B37" s="103" t="s">
        <v>120</v>
      </c>
      <c r="C37" s="103"/>
      <c r="D37" s="103"/>
      <c r="E37" s="103"/>
      <c r="F37" s="103"/>
      <c r="G37" s="103"/>
      <c r="H37" s="103"/>
      <c r="I37" s="103" t="s">
        <v>115</v>
      </c>
      <c r="J37" s="103"/>
      <c r="K37" s="103" t="s">
        <v>120</v>
      </c>
      <c r="L37" s="73"/>
    </row>
    <row r="38" spans="1:12" ht="12.6" customHeight="1" x14ac:dyDescent="0.2">
      <c r="A38" s="105">
        <v>42902</v>
      </c>
      <c r="B38" s="109" t="s">
        <v>120</v>
      </c>
      <c r="C38" s="109"/>
      <c r="D38" s="109"/>
      <c r="E38" s="109"/>
      <c r="F38" s="109"/>
      <c r="G38" s="109"/>
      <c r="H38" s="109"/>
      <c r="I38" s="109" t="s">
        <v>115</v>
      </c>
      <c r="J38" s="109"/>
      <c r="K38" s="109" t="s">
        <v>120</v>
      </c>
      <c r="L38" s="108"/>
    </row>
    <row r="39" spans="1:12" ht="12.75" customHeight="1" x14ac:dyDescent="0.2">
      <c r="A39" s="105">
        <f>A35+7</f>
        <v>42538</v>
      </c>
      <c r="B39" s="109" t="s">
        <v>116</v>
      </c>
      <c r="C39" s="109" t="s">
        <v>117</v>
      </c>
      <c r="D39" s="109" t="s">
        <v>117</v>
      </c>
      <c r="E39" s="109" t="s">
        <v>117</v>
      </c>
      <c r="F39" s="109" t="s">
        <v>117</v>
      </c>
      <c r="G39" s="109" t="s">
        <v>117</v>
      </c>
      <c r="H39" s="109" t="s">
        <v>117</v>
      </c>
      <c r="I39" s="109" t="s">
        <v>118</v>
      </c>
      <c r="J39" s="109" t="s">
        <v>117</v>
      </c>
      <c r="K39" s="109" t="s">
        <v>119</v>
      </c>
      <c r="L39" s="108"/>
    </row>
    <row r="40" spans="1:12" ht="12.75" customHeight="1" x14ac:dyDescent="0.2">
      <c r="A40" s="100">
        <f>A36+7</f>
        <v>42539</v>
      </c>
      <c r="B40" s="101" t="s">
        <v>120</v>
      </c>
      <c r="C40" s="101"/>
      <c r="D40" s="101"/>
      <c r="E40" s="101"/>
      <c r="F40" s="101"/>
      <c r="G40" s="101"/>
      <c r="H40" s="101"/>
      <c r="I40" s="101" t="s">
        <v>115</v>
      </c>
      <c r="J40" s="101"/>
      <c r="K40" s="101" t="s">
        <v>120</v>
      </c>
      <c r="L40" s="102"/>
    </row>
    <row r="41" spans="1:12" ht="9" customHeight="1" x14ac:dyDescent="0.2">
      <c r="A41" s="117">
        <f>A39+7</f>
        <v>42545</v>
      </c>
      <c r="B41" s="136" t="s">
        <v>109</v>
      </c>
      <c r="C41" s="150"/>
      <c r="D41" s="150"/>
      <c r="E41" s="150"/>
      <c r="F41" s="150"/>
      <c r="G41" s="150"/>
      <c r="H41" s="150"/>
      <c r="I41" s="150"/>
      <c r="J41" s="150"/>
      <c r="K41" s="137"/>
      <c r="L41" s="73" t="s">
        <v>64</v>
      </c>
    </row>
    <row r="42" spans="1:12" ht="7.9" customHeight="1" x14ac:dyDescent="0.2">
      <c r="A42" s="118">
        <f>A40+7</f>
        <v>42546</v>
      </c>
      <c r="B42" s="144"/>
      <c r="C42" s="151"/>
      <c r="D42" s="151"/>
      <c r="E42" s="151"/>
      <c r="F42" s="151"/>
      <c r="G42" s="151"/>
      <c r="H42" s="151"/>
      <c r="I42" s="151"/>
      <c r="J42" s="151"/>
      <c r="K42" s="145"/>
      <c r="L42" s="102"/>
    </row>
    <row r="43" spans="1:12" ht="7.9" customHeight="1" x14ac:dyDescent="0.2">
      <c r="A43" s="117">
        <f>A41+7</f>
        <v>42552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73"/>
    </row>
    <row r="44" spans="1:12" ht="7.9" customHeight="1" x14ac:dyDescent="0.2">
      <c r="A44" s="118">
        <f t="shared" si="0"/>
        <v>42553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02"/>
    </row>
    <row r="45" spans="1:12" ht="7.9" customHeight="1" x14ac:dyDescent="0.2">
      <c r="A45" s="117">
        <v>42558</v>
      </c>
      <c r="B45" s="119"/>
      <c r="C45" s="119"/>
      <c r="D45" s="119"/>
      <c r="E45" s="119"/>
      <c r="F45" s="119"/>
      <c r="G45" s="119"/>
      <c r="H45" s="119"/>
      <c r="I45" s="136"/>
      <c r="J45" s="137"/>
      <c r="K45" s="119"/>
      <c r="L45" s="73"/>
    </row>
    <row r="46" spans="1:12" ht="7.9" customHeight="1" x14ac:dyDescent="0.2">
      <c r="A46" s="121">
        <f>A43+7</f>
        <v>42559</v>
      </c>
      <c r="B46" s="122"/>
      <c r="C46" s="122"/>
      <c r="D46" s="122"/>
      <c r="E46" s="122"/>
      <c r="F46" s="122"/>
      <c r="G46" s="122"/>
      <c r="H46" s="122"/>
      <c r="I46" s="142"/>
      <c r="J46" s="143"/>
      <c r="K46" s="122"/>
      <c r="L46" s="108"/>
    </row>
    <row r="47" spans="1:12" ht="7.9" customHeight="1" x14ac:dyDescent="0.2">
      <c r="A47" s="118">
        <f>A44+7</f>
        <v>42560</v>
      </c>
      <c r="B47" s="120"/>
      <c r="C47" s="120"/>
      <c r="D47" s="120"/>
      <c r="E47" s="120"/>
      <c r="F47" s="120"/>
      <c r="G47" s="120"/>
      <c r="H47" s="120"/>
      <c r="I47" s="144"/>
      <c r="J47" s="145"/>
      <c r="K47" s="120"/>
      <c r="L47" s="102"/>
    </row>
    <row r="48" spans="1:12" ht="7.9" customHeight="1" x14ac:dyDescent="0.2">
      <c r="A48" s="117">
        <f t="shared" si="0"/>
        <v>42566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73"/>
    </row>
    <row r="49" spans="1:12" ht="7.9" customHeight="1" x14ac:dyDescent="0.2">
      <c r="A49" s="118">
        <f t="shared" si="0"/>
        <v>42567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02"/>
    </row>
    <row r="50" spans="1:12" ht="7.9" customHeight="1" x14ac:dyDescent="0.2">
      <c r="A50" s="117">
        <f t="shared" si="0"/>
        <v>42573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73"/>
    </row>
    <row r="51" spans="1:12" ht="7.9" customHeight="1" x14ac:dyDescent="0.2">
      <c r="A51" s="118">
        <f t="shared" si="0"/>
        <v>42574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02"/>
    </row>
    <row r="52" spans="1:12" ht="7.9" customHeight="1" x14ac:dyDescent="0.2">
      <c r="A52" s="117">
        <f t="shared" si="0"/>
        <v>42580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73"/>
    </row>
    <row r="53" spans="1:12" ht="7.9" customHeight="1" x14ac:dyDescent="0.2">
      <c r="A53" s="118">
        <f t="shared" si="0"/>
        <v>42581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02"/>
    </row>
    <row r="54" spans="1:12" ht="12.75" customHeight="1" x14ac:dyDescent="0.2">
      <c r="A54" s="95">
        <f t="shared" si="0"/>
        <v>42587</v>
      </c>
      <c r="B54" s="103" t="s">
        <v>86</v>
      </c>
      <c r="C54" s="103"/>
      <c r="D54" s="103" t="s">
        <v>86</v>
      </c>
      <c r="E54" s="73"/>
      <c r="F54" s="73" t="s">
        <v>68</v>
      </c>
      <c r="G54" s="73" t="s">
        <v>68</v>
      </c>
      <c r="H54" s="103"/>
      <c r="I54" s="103" t="s">
        <v>86</v>
      </c>
      <c r="J54" s="103"/>
      <c r="K54" s="103" t="s">
        <v>86</v>
      </c>
      <c r="L54" s="73"/>
    </row>
    <row r="55" spans="1:12" ht="12.75" customHeight="1" x14ac:dyDescent="0.2">
      <c r="A55" s="100">
        <f t="shared" si="0"/>
        <v>42588</v>
      </c>
      <c r="B55" s="101" t="s">
        <v>86</v>
      </c>
      <c r="C55" s="101"/>
      <c r="D55" s="101" t="s">
        <v>86</v>
      </c>
      <c r="E55" s="102"/>
      <c r="F55" s="102"/>
      <c r="G55" s="102"/>
      <c r="H55" s="101"/>
      <c r="I55" s="101" t="s">
        <v>86</v>
      </c>
      <c r="J55" s="101"/>
      <c r="K55" s="101" t="s">
        <v>86</v>
      </c>
      <c r="L55" s="102"/>
    </row>
    <row r="56" spans="1:12" ht="12.75" customHeight="1" x14ac:dyDescent="0.2">
      <c r="A56" s="95">
        <v>42958</v>
      </c>
      <c r="B56" s="103"/>
      <c r="C56" s="103"/>
      <c r="D56" s="103" t="s">
        <v>85</v>
      </c>
      <c r="E56" s="103"/>
      <c r="F56" s="103"/>
      <c r="G56" s="103"/>
      <c r="H56" s="103"/>
      <c r="I56" s="103" t="s">
        <v>85</v>
      </c>
      <c r="J56" s="103"/>
      <c r="K56" s="103"/>
      <c r="L56" s="73"/>
    </row>
    <row r="57" spans="1:12" ht="12.75" customHeight="1" x14ac:dyDescent="0.2">
      <c r="A57" s="105">
        <f>A54+7</f>
        <v>42594</v>
      </c>
      <c r="B57" s="109"/>
      <c r="C57" s="133" t="s">
        <v>130</v>
      </c>
      <c r="D57" s="109" t="s">
        <v>85</v>
      </c>
      <c r="E57" s="109" t="s">
        <v>4</v>
      </c>
      <c r="F57" s="109"/>
      <c r="G57" s="109"/>
      <c r="H57" s="109" t="s">
        <v>4</v>
      </c>
      <c r="I57" s="109" t="s">
        <v>85</v>
      </c>
      <c r="J57" s="108" t="s">
        <v>68</v>
      </c>
      <c r="K57" s="109"/>
      <c r="L57" s="108"/>
    </row>
    <row r="58" spans="1:12" ht="12.75" customHeight="1" x14ac:dyDescent="0.2">
      <c r="A58" s="100">
        <f>A55+7</f>
        <v>42595</v>
      </c>
      <c r="B58" s="101"/>
      <c r="C58" s="109"/>
      <c r="D58" s="101"/>
      <c r="E58" s="101"/>
      <c r="F58" s="101"/>
      <c r="G58" s="101"/>
      <c r="H58" s="101"/>
      <c r="I58" s="101"/>
      <c r="J58" s="102"/>
      <c r="K58" s="101"/>
      <c r="L58" s="102"/>
    </row>
    <row r="59" spans="1:12" ht="12.75" customHeight="1" x14ac:dyDescent="0.2">
      <c r="A59" s="95">
        <f t="shared" si="0"/>
        <v>42601</v>
      </c>
      <c r="B59" s="103"/>
      <c r="C59" s="103"/>
      <c r="D59" s="103"/>
      <c r="E59" s="103"/>
      <c r="F59" s="73"/>
      <c r="G59" s="73"/>
      <c r="H59" s="103"/>
      <c r="I59" s="103"/>
      <c r="J59" s="103"/>
      <c r="K59" s="103"/>
      <c r="L59" s="73"/>
    </row>
    <row r="60" spans="1:12" ht="12.75" customHeight="1" x14ac:dyDescent="0.2">
      <c r="A60" s="100">
        <f t="shared" si="0"/>
        <v>42602</v>
      </c>
      <c r="B60" s="101"/>
      <c r="C60" s="101"/>
      <c r="D60" s="101"/>
      <c r="E60" s="101"/>
      <c r="F60" s="102"/>
      <c r="G60" s="102"/>
      <c r="H60" s="101"/>
      <c r="I60" s="101"/>
      <c r="J60" s="101"/>
      <c r="K60" s="101"/>
      <c r="L60" s="102"/>
    </row>
    <row r="61" spans="1:12" ht="12.75" customHeight="1" x14ac:dyDescent="0.2">
      <c r="A61" s="95">
        <v>42972</v>
      </c>
      <c r="B61" s="103"/>
      <c r="C61" s="103"/>
      <c r="D61" s="103"/>
      <c r="E61" s="103"/>
      <c r="F61" s="73"/>
      <c r="G61" s="73"/>
      <c r="H61" s="103"/>
      <c r="I61" s="103" t="s">
        <v>85</v>
      </c>
      <c r="J61" s="103"/>
      <c r="K61" s="103"/>
      <c r="L61" s="73"/>
    </row>
    <row r="62" spans="1:12" ht="11.25" customHeight="1" x14ac:dyDescent="0.2">
      <c r="A62" s="105">
        <f>A59+7</f>
        <v>42608</v>
      </c>
      <c r="B62" s="109" t="s">
        <v>85</v>
      </c>
      <c r="C62" s="109" t="s">
        <v>4</v>
      </c>
      <c r="D62" s="109"/>
      <c r="E62" s="109"/>
      <c r="F62" s="108"/>
      <c r="G62" s="108"/>
      <c r="H62" s="109"/>
      <c r="I62" s="109"/>
      <c r="J62" s="109" t="s">
        <v>4</v>
      </c>
      <c r="K62" s="109" t="s">
        <v>85</v>
      </c>
      <c r="L62" s="108"/>
    </row>
    <row r="63" spans="1:12" x14ac:dyDescent="0.2">
      <c r="A63" s="100">
        <f>A60+7</f>
        <v>42609</v>
      </c>
      <c r="B63" s="101"/>
      <c r="C63" s="101"/>
      <c r="D63" s="101"/>
      <c r="E63" s="101"/>
      <c r="F63" s="102"/>
      <c r="G63" s="102"/>
      <c r="H63" s="101"/>
      <c r="I63" s="101"/>
      <c r="J63" s="101"/>
      <c r="K63" s="101"/>
      <c r="L63" s="102"/>
    </row>
    <row r="64" spans="1:12" x14ac:dyDescent="0.2">
      <c r="A64" s="95">
        <f t="shared" si="0"/>
        <v>42615</v>
      </c>
      <c r="B64" s="103"/>
      <c r="C64" s="103"/>
      <c r="D64" s="103"/>
      <c r="E64" s="123" t="s">
        <v>97</v>
      </c>
      <c r="F64" s="103"/>
      <c r="G64" s="103"/>
      <c r="H64" s="123" t="s">
        <v>97</v>
      </c>
      <c r="I64" s="103"/>
      <c r="J64" s="103"/>
      <c r="K64" s="103"/>
      <c r="L64" s="73" t="s">
        <v>3</v>
      </c>
    </row>
    <row r="65" spans="1:12" x14ac:dyDescent="0.2">
      <c r="A65" s="100">
        <f t="shared" si="0"/>
        <v>42616</v>
      </c>
      <c r="B65" s="101"/>
      <c r="C65" s="101"/>
      <c r="D65" s="101"/>
      <c r="E65" s="101" t="s">
        <v>97</v>
      </c>
      <c r="F65" s="101"/>
      <c r="G65" s="101"/>
      <c r="H65" s="101" t="s">
        <v>97</v>
      </c>
      <c r="I65" s="101"/>
      <c r="J65" s="101"/>
      <c r="K65" s="101"/>
      <c r="L65" s="102" t="s">
        <v>3</v>
      </c>
    </row>
    <row r="66" spans="1:12" x14ac:dyDescent="0.2">
      <c r="A66" s="95">
        <f t="shared" si="0"/>
        <v>42622</v>
      </c>
      <c r="B66" s="103" t="s">
        <v>96</v>
      </c>
      <c r="C66" s="103"/>
      <c r="D66" s="103"/>
      <c r="E66" s="103"/>
      <c r="F66" s="103" t="s">
        <v>4</v>
      </c>
      <c r="G66" s="103" t="s">
        <v>4</v>
      </c>
      <c r="H66" s="103"/>
      <c r="I66" s="103"/>
      <c r="J66" s="103"/>
      <c r="K66" s="103" t="s">
        <v>96</v>
      </c>
      <c r="L66" s="73" t="s">
        <v>66</v>
      </c>
    </row>
    <row r="67" spans="1:12" x14ac:dyDescent="0.2">
      <c r="A67" s="100">
        <f t="shared" si="0"/>
        <v>42623</v>
      </c>
      <c r="B67" s="101" t="s">
        <v>96</v>
      </c>
      <c r="C67" s="101"/>
      <c r="D67" s="101"/>
      <c r="E67" s="101"/>
      <c r="F67" s="101"/>
      <c r="G67" s="101"/>
      <c r="H67" s="101"/>
      <c r="I67" s="101"/>
      <c r="J67" s="101"/>
      <c r="K67" s="101" t="s">
        <v>96</v>
      </c>
      <c r="L67" s="102"/>
    </row>
    <row r="68" spans="1:12" x14ac:dyDescent="0.2">
      <c r="A68" s="95">
        <f t="shared" si="0"/>
        <v>42629</v>
      </c>
      <c r="B68" s="103"/>
      <c r="C68" s="103"/>
      <c r="D68" s="103" t="s">
        <v>98</v>
      </c>
      <c r="E68" s="103"/>
      <c r="F68" s="103"/>
      <c r="G68" s="103"/>
      <c r="H68" s="103"/>
      <c r="I68" s="103" t="s">
        <v>98</v>
      </c>
      <c r="J68" s="103"/>
      <c r="K68" s="103"/>
      <c r="L68" s="73"/>
    </row>
    <row r="69" spans="1:12" x14ac:dyDescent="0.2">
      <c r="A69" s="100">
        <f t="shared" si="0"/>
        <v>42630</v>
      </c>
      <c r="B69" s="101"/>
      <c r="C69" s="101"/>
      <c r="D69" s="101" t="s">
        <v>98</v>
      </c>
      <c r="E69" s="101"/>
      <c r="F69" s="101"/>
      <c r="G69" s="101"/>
      <c r="H69" s="101"/>
      <c r="I69" s="101" t="s">
        <v>98</v>
      </c>
      <c r="J69" s="101"/>
      <c r="K69" s="101"/>
      <c r="L69" s="102"/>
    </row>
    <row r="70" spans="1:12" x14ac:dyDescent="0.2">
      <c r="A70" s="95">
        <f t="shared" si="0"/>
        <v>42636</v>
      </c>
      <c r="B70" s="103" t="s">
        <v>99</v>
      </c>
      <c r="C70" s="103"/>
      <c r="D70" s="103" t="s">
        <v>99</v>
      </c>
      <c r="E70" s="139" t="s">
        <v>114</v>
      </c>
      <c r="F70" s="140"/>
      <c r="G70" s="140"/>
      <c r="H70" s="141"/>
      <c r="I70" s="103" t="s">
        <v>99</v>
      </c>
      <c r="J70" s="103"/>
      <c r="K70" s="103" t="s">
        <v>99</v>
      </c>
      <c r="L70" s="73"/>
    </row>
    <row r="71" spans="1:12" x14ac:dyDescent="0.2">
      <c r="A71" s="100">
        <f t="shared" si="0"/>
        <v>42637</v>
      </c>
      <c r="B71" s="101" t="s">
        <v>99</v>
      </c>
      <c r="C71" s="101"/>
      <c r="D71" s="101" t="s">
        <v>99</v>
      </c>
      <c r="E71" s="101"/>
      <c r="F71" s="101"/>
      <c r="G71" s="101"/>
      <c r="H71" s="101"/>
      <c r="I71" s="101" t="s">
        <v>99</v>
      </c>
      <c r="J71" s="101"/>
      <c r="K71" s="101" t="s">
        <v>99</v>
      </c>
      <c r="L71" s="102"/>
    </row>
    <row r="72" spans="1:12" x14ac:dyDescent="0.2">
      <c r="A72" s="95">
        <f t="shared" si="0"/>
        <v>42643</v>
      </c>
      <c r="B72" s="103"/>
      <c r="C72" s="103" t="s">
        <v>5</v>
      </c>
      <c r="D72" s="103"/>
      <c r="E72" s="103"/>
      <c r="F72" s="103"/>
      <c r="G72" s="103"/>
      <c r="H72" s="103"/>
      <c r="I72" s="103"/>
      <c r="J72" s="103" t="s">
        <v>5</v>
      </c>
      <c r="K72" s="103"/>
      <c r="L72" s="73"/>
    </row>
    <row r="73" spans="1:12" x14ac:dyDescent="0.2">
      <c r="A73" s="100">
        <f t="shared" si="0"/>
        <v>42644</v>
      </c>
      <c r="B73" s="101"/>
      <c r="C73" s="101" t="s">
        <v>5</v>
      </c>
      <c r="D73" s="101"/>
      <c r="E73" s="101"/>
      <c r="F73" s="101"/>
      <c r="G73" s="101"/>
      <c r="H73" s="101"/>
      <c r="I73" s="101"/>
      <c r="J73" s="101" t="s">
        <v>5</v>
      </c>
      <c r="K73" s="101"/>
      <c r="L73" s="102"/>
    </row>
    <row r="74" spans="1:12" x14ac:dyDescent="0.2">
      <c r="A74" s="95">
        <f t="shared" si="0"/>
        <v>42650</v>
      </c>
      <c r="B74" s="124" t="s">
        <v>101</v>
      </c>
      <c r="C74" s="103"/>
      <c r="D74" s="124" t="s">
        <v>101</v>
      </c>
      <c r="E74" s="103"/>
      <c r="F74" s="103"/>
      <c r="G74" s="103"/>
      <c r="H74" s="103"/>
      <c r="I74" s="124" t="s">
        <v>101</v>
      </c>
      <c r="J74" s="103"/>
      <c r="K74" s="125" t="s">
        <v>101</v>
      </c>
      <c r="L74" s="126"/>
    </row>
    <row r="75" spans="1:12" x14ac:dyDescent="0.2">
      <c r="A75" s="100">
        <f t="shared" si="0"/>
        <v>42651</v>
      </c>
      <c r="B75" s="127" t="s">
        <v>100</v>
      </c>
      <c r="C75" s="101"/>
      <c r="D75" s="127" t="s">
        <v>100</v>
      </c>
      <c r="E75" s="101"/>
      <c r="F75" s="101"/>
      <c r="G75" s="101"/>
      <c r="H75" s="101"/>
      <c r="I75" s="127" t="s">
        <v>100</v>
      </c>
      <c r="J75" s="101"/>
      <c r="K75" s="128" t="s">
        <v>100</v>
      </c>
      <c r="L75" s="129"/>
    </row>
  </sheetData>
  <mergeCells count="16">
    <mergeCell ref="B1:F1"/>
    <mergeCell ref="G1:K1"/>
    <mergeCell ref="I45:J45"/>
    <mergeCell ref="F27:G27"/>
    <mergeCell ref="E70:H70"/>
    <mergeCell ref="I46:J46"/>
    <mergeCell ref="I47:J47"/>
    <mergeCell ref="F15:G15"/>
    <mergeCell ref="B21:K21"/>
    <mergeCell ref="B24:K24"/>
    <mergeCell ref="C27:C29"/>
    <mergeCell ref="J27:J29"/>
    <mergeCell ref="B41:K42"/>
    <mergeCell ref="B32:K33"/>
    <mergeCell ref="B31:K31"/>
    <mergeCell ref="B34:K34"/>
  </mergeCells>
  <conditionalFormatting sqref="D27:D29">
    <cfRule type="uniqueValues" dxfId="0" priority="1"/>
  </conditionalFormatting>
  <pageMargins left="0.70866141732283472" right="0.70866141732283472" top="0.59055118110236227" bottom="0.39370078740157483" header="0.31496062992125984" footer="0.31496062992125984"/>
  <pageSetup paperSize="9" scale="67" fitToHeight="0" orientation="landscape" r:id="rId1"/>
  <headerFooter>
    <oddHeader xml:space="preserve">&amp;C&amp;"Times New Roman,Standard"&amp;14Jugendfaustball Bezirk Hannover </oddHeader>
  </headerFooter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2"/>
  <sheetViews>
    <sheetView zoomScale="85" zoomScaleNormal="85" workbookViewId="0">
      <pane ySplit="5" topLeftCell="A18" activePane="bottomLeft" state="frozen"/>
      <selection activeCell="C3" sqref="C3:F3"/>
      <selection pane="bottomLeft" activeCell="I19" sqref="I19"/>
    </sheetView>
  </sheetViews>
  <sheetFormatPr baseColWidth="10" defaultColWidth="11" defaultRowHeight="12.75" x14ac:dyDescent="0.2"/>
  <cols>
    <col min="1" max="1" width="3.25" style="71" customWidth="1"/>
    <col min="2" max="2" width="13.75" style="23" customWidth="1"/>
    <col min="3" max="3" width="0.75" style="71" customWidth="1"/>
    <col min="4" max="13" width="3.25" style="71" customWidth="1"/>
    <col min="14" max="14" width="0.75" style="71" customWidth="1"/>
    <col min="15" max="15" width="7.25" style="72" customWidth="1"/>
    <col min="16" max="16" width="0.75" style="71" customWidth="1"/>
    <col min="17" max="17" width="5.875" style="71" customWidth="1"/>
    <col min="18" max="18" width="0.75" style="71" customWidth="1"/>
    <col min="19" max="19" width="7.25" style="72" customWidth="1"/>
    <col min="20" max="16384" width="11" style="23"/>
  </cols>
  <sheetData>
    <row r="1" spans="1:19" ht="24.95" customHeight="1" x14ac:dyDescent="0.4">
      <c r="A1" s="17" t="s">
        <v>0</v>
      </c>
      <c r="B1" s="18"/>
      <c r="C1" s="19"/>
      <c r="D1" s="19"/>
      <c r="E1" s="20"/>
      <c r="F1" s="20"/>
      <c r="G1" s="20"/>
      <c r="H1" s="20"/>
      <c r="I1" s="20"/>
      <c r="J1" s="21"/>
      <c r="K1" s="19"/>
      <c r="L1" s="19"/>
      <c r="M1" s="19"/>
      <c r="N1" s="19"/>
      <c r="O1" s="22"/>
      <c r="P1" s="19"/>
      <c r="Q1" s="19"/>
      <c r="R1" s="19"/>
      <c r="S1" s="22" t="s">
        <v>1</v>
      </c>
    </row>
    <row r="2" spans="1:19" ht="20.100000000000001" customHeight="1" x14ac:dyDescent="0.35">
      <c r="A2" s="24" t="s">
        <v>83</v>
      </c>
      <c r="B2" s="25"/>
      <c r="C2" s="25"/>
      <c r="D2" s="26"/>
      <c r="E2" s="27"/>
      <c r="F2" s="27"/>
      <c r="G2" s="27"/>
      <c r="H2" s="28" t="s">
        <v>94</v>
      </c>
      <c r="I2" s="29"/>
      <c r="J2" s="29"/>
      <c r="K2" s="29"/>
      <c r="L2" s="29"/>
      <c r="M2" s="26"/>
      <c r="N2" s="26"/>
      <c r="O2" s="30"/>
      <c r="P2" s="31"/>
      <c r="Q2" s="32"/>
      <c r="R2" s="32"/>
      <c r="S2" s="30" t="s">
        <v>93</v>
      </c>
    </row>
    <row r="3" spans="1:19" ht="21" customHeight="1" x14ac:dyDescent="0.2">
      <c r="A3" s="33"/>
      <c r="B3" s="34"/>
      <c r="C3" s="158"/>
      <c r="D3" s="158"/>
      <c r="E3" s="158"/>
      <c r="F3" s="158"/>
      <c r="G3" s="34"/>
      <c r="H3" s="34"/>
      <c r="I3" s="34"/>
      <c r="J3" s="34"/>
      <c r="K3" s="34"/>
      <c r="L3" s="34"/>
      <c r="M3" s="34"/>
      <c r="N3" s="34"/>
      <c r="O3" s="33"/>
      <c r="P3" s="34"/>
      <c r="Q3" s="157"/>
      <c r="R3" s="157"/>
      <c r="S3" s="157"/>
    </row>
    <row r="4" spans="1:19" s="38" customFormat="1" ht="20.100000000000001" customHeight="1" x14ac:dyDescent="0.2">
      <c r="A4" s="35"/>
      <c r="B4" s="161" t="s">
        <v>6</v>
      </c>
      <c r="C4" s="36"/>
      <c r="D4" s="163" t="s">
        <v>7</v>
      </c>
      <c r="E4" s="163"/>
      <c r="F4" s="163"/>
      <c r="G4" s="163"/>
      <c r="H4" s="163"/>
      <c r="I4" s="164" t="s">
        <v>8</v>
      </c>
      <c r="J4" s="163"/>
      <c r="K4" s="163"/>
      <c r="L4" s="163"/>
      <c r="M4" s="163"/>
      <c r="N4" s="36"/>
      <c r="O4" s="165" t="s">
        <v>9</v>
      </c>
      <c r="P4" s="36"/>
      <c r="Q4" s="37" t="s">
        <v>10</v>
      </c>
      <c r="R4" s="36"/>
      <c r="S4" s="165" t="s">
        <v>9</v>
      </c>
    </row>
    <row r="5" spans="1:19" s="44" customFormat="1" ht="20.100000000000001" customHeight="1" x14ac:dyDescent="0.2">
      <c r="A5" s="39"/>
      <c r="B5" s="162"/>
      <c r="C5" s="40"/>
      <c r="D5" s="41">
        <v>18</v>
      </c>
      <c r="E5" s="41">
        <v>16</v>
      </c>
      <c r="F5" s="41">
        <v>14</v>
      </c>
      <c r="G5" s="41">
        <v>12</v>
      </c>
      <c r="H5" s="41">
        <v>10</v>
      </c>
      <c r="I5" s="42">
        <v>10</v>
      </c>
      <c r="J5" s="41">
        <v>12</v>
      </c>
      <c r="K5" s="41">
        <v>14</v>
      </c>
      <c r="L5" s="41">
        <v>16</v>
      </c>
      <c r="M5" s="41">
        <v>18</v>
      </c>
      <c r="N5" s="40"/>
      <c r="O5" s="166"/>
      <c r="P5" s="40"/>
      <c r="Q5" s="43" t="s">
        <v>11</v>
      </c>
      <c r="R5" s="40"/>
      <c r="S5" s="166"/>
    </row>
    <row r="6" spans="1:19" s="52" customFormat="1" ht="20.100000000000001" customHeight="1" x14ac:dyDescent="0.2">
      <c r="A6" s="45"/>
      <c r="B6" s="46"/>
      <c r="C6" s="47"/>
      <c r="D6" s="48"/>
      <c r="E6" s="48"/>
      <c r="F6" s="48"/>
      <c r="G6" s="48"/>
      <c r="H6" s="48"/>
      <c r="I6" s="49"/>
      <c r="J6" s="48"/>
      <c r="K6" s="48"/>
      <c r="L6" s="48"/>
      <c r="M6" s="48"/>
      <c r="N6" s="47"/>
      <c r="O6" s="50"/>
      <c r="P6" s="47"/>
      <c r="Q6" s="45"/>
      <c r="R6" s="47"/>
      <c r="S6" s="51"/>
    </row>
    <row r="7" spans="1:19" s="52" customFormat="1" ht="24.95" customHeight="1" x14ac:dyDescent="0.2">
      <c r="A7" s="53" t="s">
        <v>12</v>
      </c>
      <c r="B7" s="54" t="s">
        <v>13</v>
      </c>
      <c r="C7" s="55"/>
      <c r="D7" s="56">
        <f>COUNTIF('Junioren Feld 2017'!B$3:B$12,$B7)</f>
        <v>0</v>
      </c>
      <c r="E7" s="56">
        <f>COUNTIF('Junioren Feld 2017'!C$3:C$12,$B7)</f>
        <v>1</v>
      </c>
      <c r="F7" s="56">
        <f>COUNTIF('Junioren Feld 2017'!D$3:D$12,$B7)</f>
        <v>0</v>
      </c>
      <c r="G7" s="56">
        <f>COUNTIF('Junioren Feld 2017'!E$3:E$12,$B7)</f>
        <v>0</v>
      </c>
      <c r="H7" s="56">
        <f>COUNTIF('Junioren Feld 2017'!F$3:F$12,$B7)</f>
        <v>0</v>
      </c>
      <c r="I7" s="56">
        <f>COUNTIF('Junioren Feld 2017'!G$3:G$12,$B7)</f>
        <v>0</v>
      </c>
      <c r="J7" s="56">
        <f>COUNTIF('Junioren Feld 2017'!H$3:H$12,$B7)</f>
        <v>0</v>
      </c>
      <c r="K7" s="56">
        <f>COUNTIF('Junioren Feld 2017'!I$3:I$12,$B7)</f>
        <v>0</v>
      </c>
      <c r="L7" s="56">
        <f>COUNTIF('Junioren Feld 2017'!J$3:J$12,$B7)</f>
        <v>0</v>
      </c>
      <c r="M7" s="56">
        <f>COUNTIF('Junioren Feld 2017'!K$3:K$12,$B7)</f>
        <v>0</v>
      </c>
      <c r="N7" s="55"/>
      <c r="O7" s="57">
        <f t="shared" ref="O7:O27" si="0">SUM(D7:M7)</f>
        <v>1</v>
      </c>
      <c r="P7" s="55"/>
      <c r="Q7" s="58"/>
      <c r="R7" s="55"/>
      <c r="S7" s="59">
        <f>SUM(O7:Q7)</f>
        <v>1</v>
      </c>
    </row>
    <row r="8" spans="1:19" s="61" customFormat="1" ht="24.95" customHeight="1" x14ac:dyDescent="0.2">
      <c r="A8" s="58" t="s">
        <v>14</v>
      </c>
      <c r="B8" s="60" t="s">
        <v>15</v>
      </c>
      <c r="C8" s="55"/>
      <c r="D8" s="56">
        <f>COUNTIF('Junioren Feld 2017'!B$3:B$12,$B8)</f>
        <v>0</v>
      </c>
      <c r="E8" s="56">
        <f>COUNTIF('Junioren Feld 2017'!C$3:C$12,$B8)</f>
        <v>0</v>
      </c>
      <c r="F8" s="56">
        <f>COUNTIF('Junioren Feld 2017'!D$3:D$12,$B8)</f>
        <v>1</v>
      </c>
      <c r="G8" s="56">
        <f>COUNTIF('Junioren Feld 2017'!E$3:E$12,$B8)</f>
        <v>1</v>
      </c>
      <c r="H8" s="56">
        <f>COUNTIF('Junioren Feld 2017'!F$3:F$12,$B8)</f>
        <v>0</v>
      </c>
      <c r="I8" s="56">
        <f>COUNTIF('Junioren Feld 2017'!G$3:G$12,$B8)</f>
        <v>0</v>
      </c>
      <c r="J8" s="56">
        <f>COUNTIF('Junioren Feld 2017'!H$3:H$12,$B8)</f>
        <v>0</v>
      </c>
      <c r="K8" s="56">
        <f>COUNTIF('Junioren Feld 2017'!I$3:I$12,$B8)</f>
        <v>1</v>
      </c>
      <c r="L8" s="56">
        <f>COUNTIF('Junioren Feld 2017'!J$3:J$12,$B8)</f>
        <v>0</v>
      </c>
      <c r="M8" s="56">
        <f>COUNTIF('Junioren Feld 2017'!K$3:K$12,$B8)</f>
        <v>0</v>
      </c>
      <c r="N8" s="55"/>
      <c r="O8" s="57">
        <f t="shared" si="0"/>
        <v>3</v>
      </c>
      <c r="P8" s="55"/>
      <c r="Q8" s="58"/>
      <c r="R8" s="55"/>
      <c r="S8" s="59">
        <f t="shared" ref="S8:S17" si="1">SUM(O8:Q8)</f>
        <v>3</v>
      </c>
    </row>
    <row r="9" spans="1:19" s="61" customFormat="1" ht="24.95" customHeight="1" x14ac:dyDescent="0.2">
      <c r="A9" s="53" t="s">
        <v>16</v>
      </c>
      <c r="B9" s="60" t="s">
        <v>17</v>
      </c>
      <c r="C9" s="55"/>
      <c r="D9" s="56">
        <f>COUNTIF('Junioren Feld 2017'!B$3:B$12,$B9)</f>
        <v>0</v>
      </c>
      <c r="E9" s="56">
        <f>COUNTIF('Junioren Feld 2017'!C$3:C$12,$B9)</f>
        <v>1</v>
      </c>
      <c r="F9" s="56">
        <f>COUNTIF('Junioren Feld 2017'!D$3:D$12,$B9)</f>
        <v>1</v>
      </c>
      <c r="G9" s="56">
        <f>COUNTIF('Junioren Feld 2017'!E$3:E$12,$B9)</f>
        <v>0</v>
      </c>
      <c r="H9" s="56">
        <f>COUNTIF('Junioren Feld 2017'!F$3:F$12,$B9)</f>
        <v>1</v>
      </c>
      <c r="I9" s="56">
        <f>COUNTIF('Junioren Feld 2017'!G$3:G$12,$B9)</f>
        <v>0</v>
      </c>
      <c r="J9" s="56">
        <f>COUNTIF('Junioren Feld 2017'!H$3:H$12,$B9)</f>
        <v>0</v>
      </c>
      <c r="K9" s="56">
        <f>COUNTIF('Junioren Feld 2017'!I$3:I$12,$B9)</f>
        <v>0</v>
      </c>
      <c r="L9" s="56">
        <f>COUNTIF('Junioren Feld 2017'!J$3:J$12,$B9)</f>
        <v>0</v>
      </c>
      <c r="M9" s="56">
        <f>COUNTIF('Junioren Feld 2017'!K$3:K$12,$B9)</f>
        <v>0</v>
      </c>
      <c r="N9" s="55"/>
      <c r="O9" s="57">
        <f t="shared" si="0"/>
        <v>3</v>
      </c>
      <c r="P9" s="55"/>
      <c r="Q9" s="58"/>
      <c r="R9" s="55"/>
      <c r="S9" s="59">
        <f>SUM(O9:Q9)</f>
        <v>3</v>
      </c>
    </row>
    <row r="10" spans="1:19" s="61" customFormat="1" ht="24.95" customHeight="1" x14ac:dyDescent="0.2">
      <c r="A10" s="58" t="s">
        <v>18</v>
      </c>
      <c r="B10" s="60" t="s">
        <v>19</v>
      </c>
      <c r="C10" s="55"/>
      <c r="D10" s="56">
        <f>COUNTIF('Junioren Feld 2017'!B$3:B$12,$B10)</f>
        <v>0</v>
      </c>
      <c r="E10" s="56">
        <f>COUNTIF('Junioren Feld 2017'!C$3:C$12,$B10)</f>
        <v>0</v>
      </c>
      <c r="F10" s="56">
        <f>COUNTIF('Junioren Feld 2017'!D$3:D$12,$B10)</f>
        <v>0</v>
      </c>
      <c r="G10" s="56">
        <f>COUNTIF('Junioren Feld 2017'!E$3:E$12,$B10)</f>
        <v>0</v>
      </c>
      <c r="H10" s="56">
        <f>COUNTIF('Junioren Feld 2017'!F$3:F$12,$B10)</f>
        <v>1</v>
      </c>
      <c r="I10" s="56">
        <f>COUNTIF('Junioren Feld 2017'!G$3:G$12,$B10)</f>
        <v>0</v>
      </c>
      <c r="J10" s="56">
        <f>COUNTIF('Junioren Feld 2017'!H$3:H$12,$B10)</f>
        <v>2</v>
      </c>
      <c r="K10" s="56">
        <f>COUNTIF('Junioren Feld 2017'!I$3:I$12,$B10)</f>
        <v>0</v>
      </c>
      <c r="L10" s="56">
        <f>COUNTIF('Junioren Feld 2017'!J$3:J$12,$B10)</f>
        <v>1</v>
      </c>
      <c r="M10" s="56">
        <f>COUNTIF('Junioren Feld 2017'!K$3:K$12,$B10)</f>
        <v>0</v>
      </c>
      <c r="N10" s="55"/>
      <c r="O10" s="57">
        <f t="shared" si="0"/>
        <v>4</v>
      </c>
      <c r="P10" s="55"/>
      <c r="Q10" s="58"/>
      <c r="R10" s="55"/>
      <c r="S10" s="59">
        <f t="shared" si="1"/>
        <v>4</v>
      </c>
    </row>
    <row r="11" spans="1:19" s="61" customFormat="1" ht="24.95" customHeight="1" x14ac:dyDescent="0.2">
      <c r="A11" s="53" t="s">
        <v>20</v>
      </c>
      <c r="B11" s="60" t="s">
        <v>21</v>
      </c>
      <c r="C11" s="55"/>
      <c r="D11" s="56">
        <f>COUNTIF('Junioren Feld 2017'!B$3:B$12,$B11)</f>
        <v>0</v>
      </c>
      <c r="E11" s="56">
        <f>COUNTIF('Junioren Feld 2017'!C$3:C$12,$B11)</f>
        <v>0</v>
      </c>
      <c r="F11" s="56">
        <f>COUNTIF('Junioren Feld 2017'!D$3:D$12,$B11)</f>
        <v>0</v>
      </c>
      <c r="G11" s="56">
        <f>COUNTIF('Junioren Feld 2017'!E$3:E$12,$B11)</f>
        <v>0</v>
      </c>
      <c r="H11" s="56">
        <f>COUNTIF('Junioren Feld 2017'!F$3:F$12,$B11)</f>
        <v>0</v>
      </c>
      <c r="I11" s="56">
        <f>COUNTIF('Junioren Feld 2017'!G$3:G$12,$B11)</f>
        <v>0</v>
      </c>
      <c r="J11" s="56">
        <f>COUNTIF('Junioren Feld 2017'!H$3:H$12,$B11)</f>
        <v>0</v>
      </c>
      <c r="K11" s="56">
        <f>COUNTIF('Junioren Feld 2017'!I$3:I$12,$B11)</f>
        <v>0</v>
      </c>
      <c r="L11" s="56">
        <f>COUNTIF('Junioren Feld 2017'!J$3:J$12,$B11)</f>
        <v>0</v>
      </c>
      <c r="M11" s="56">
        <f>COUNTIF('Junioren Feld 2017'!K$3:K$12,$B11)</f>
        <v>0</v>
      </c>
      <c r="N11" s="55"/>
      <c r="O11" s="57">
        <f t="shared" si="0"/>
        <v>0</v>
      </c>
      <c r="P11" s="55"/>
      <c r="Q11" s="58"/>
      <c r="R11" s="55"/>
      <c r="S11" s="59">
        <f t="shared" si="1"/>
        <v>0</v>
      </c>
    </row>
    <row r="12" spans="1:19" s="61" customFormat="1" ht="24.95" customHeight="1" x14ac:dyDescent="0.2">
      <c r="A12" s="58" t="s">
        <v>22</v>
      </c>
      <c r="B12" s="60" t="s">
        <v>23</v>
      </c>
      <c r="C12" s="55"/>
      <c r="D12" s="56">
        <f>COUNTIF('Junioren Feld 2017'!B$3:B$12,$B12)</f>
        <v>0</v>
      </c>
      <c r="E12" s="56">
        <f>COUNTIF('Junioren Feld 2017'!C$3:C$12,$B12)</f>
        <v>1</v>
      </c>
      <c r="F12" s="56">
        <f>COUNTIF('Junioren Feld 2017'!D$3:D$12,$B12)</f>
        <v>2</v>
      </c>
      <c r="G12" s="56">
        <f>COUNTIF('Junioren Feld 2017'!E$3:E$12,$B12)</f>
        <v>2</v>
      </c>
      <c r="H12" s="56">
        <f>COUNTIF('Junioren Feld 2017'!F$3:F$12,$B12)</f>
        <v>1</v>
      </c>
      <c r="I12" s="56">
        <f>COUNTIF('Junioren Feld 2017'!G$3:G$12,$B12)</f>
        <v>2</v>
      </c>
      <c r="J12" s="56">
        <f>COUNTIF('Junioren Feld 2017'!H$3:H$12,$B12)</f>
        <v>0</v>
      </c>
      <c r="K12" s="56">
        <f>COUNTIF('Junioren Feld 2017'!I$3:I$12,$B12)</f>
        <v>0</v>
      </c>
      <c r="L12" s="56">
        <f>COUNTIF('Junioren Feld 2017'!J$3:J$12,$B12)</f>
        <v>0</v>
      </c>
      <c r="M12" s="56">
        <f>COUNTIF('Junioren Feld 2017'!K$3:K$12,$B12)</f>
        <v>0</v>
      </c>
      <c r="N12" s="55"/>
      <c r="O12" s="57">
        <f t="shared" si="0"/>
        <v>8</v>
      </c>
      <c r="P12" s="55"/>
      <c r="Q12" s="58"/>
      <c r="R12" s="55"/>
      <c r="S12" s="59">
        <f t="shared" si="1"/>
        <v>8</v>
      </c>
    </row>
    <row r="13" spans="1:19" s="61" customFormat="1" ht="24.95" customHeight="1" x14ac:dyDescent="0.2">
      <c r="A13" s="53" t="s">
        <v>24</v>
      </c>
      <c r="B13" s="60" t="s">
        <v>25</v>
      </c>
      <c r="C13" s="55"/>
      <c r="D13" s="56">
        <f>COUNTIF('Junioren Feld 2017'!B$3:B$12,$B13)</f>
        <v>0</v>
      </c>
      <c r="E13" s="56">
        <f>COUNTIF('Junioren Feld 2017'!C$3:C$12,$B13)</f>
        <v>0</v>
      </c>
      <c r="F13" s="56">
        <f>COUNTIF('Junioren Feld 2017'!D$3:D$12,$B13)</f>
        <v>1</v>
      </c>
      <c r="G13" s="56">
        <f>COUNTIF('Junioren Feld 2017'!E$3:E$12,$B13)</f>
        <v>1</v>
      </c>
      <c r="H13" s="56">
        <f>COUNTIF('Junioren Feld 2017'!F$3:F$12,$B13)</f>
        <v>1</v>
      </c>
      <c r="I13" s="56">
        <f>COUNTIF('Junioren Feld 2017'!G$3:G$12,$B13)</f>
        <v>0</v>
      </c>
      <c r="J13" s="56">
        <f>COUNTIF('Junioren Feld 2017'!H$3:H$12,$B13)</f>
        <v>0</v>
      </c>
      <c r="K13" s="56">
        <f>COUNTIF('Junioren Feld 2017'!I$3:I$12,$B13)</f>
        <v>1</v>
      </c>
      <c r="L13" s="56">
        <f>COUNTIF('Junioren Feld 2017'!J$3:J$12,$B13)</f>
        <v>1</v>
      </c>
      <c r="M13" s="56">
        <f>COUNTIF('Junioren Feld 2017'!K$3:K$12,$B13)</f>
        <v>1</v>
      </c>
      <c r="N13" s="55"/>
      <c r="O13" s="57">
        <f t="shared" si="0"/>
        <v>6</v>
      </c>
      <c r="P13" s="55"/>
      <c r="Q13" s="58"/>
      <c r="R13" s="55"/>
      <c r="S13" s="59">
        <f t="shared" si="1"/>
        <v>6</v>
      </c>
    </row>
    <row r="14" spans="1:19" s="61" customFormat="1" ht="24.95" customHeight="1" x14ac:dyDescent="0.2">
      <c r="A14" s="58" t="s">
        <v>26</v>
      </c>
      <c r="B14" s="60" t="s">
        <v>27</v>
      </c>
      <c r="C14" s="55"/>
      <c r="D14" s="56">
        <f>COUNTIF('Junioren Feld 2017'!B$3:B$12,$B14)</f>
        <v>0</v>
      </c>
      <c r="E14" s="56">
        <f>COUNTIF('Junioren Feld 2017'!C$3:C$12,$B14)</f>
        <v>0</v>
      </c>
      <c r="F14" s="56">
        <f>COUNTIF('Junioren Feld 2017'!D$3:D$12,$B14)</f>
        <v>0</v>
      </c>
      <c r="G14" s="56">
        <f>COUNTIF('Junioren Feld 2017'!E$3:E$12,$B14)</f>
        <v>0</v>
      </c>
      <c r="H14" s="56">
        <f>COUNTIF('Junioren Feld 2017'!F$3:F$12,$B14)</f>
        <v>0</v>
      </c>
      <c r="I14" s="56">
        <f>COUNTIF('Junioren Feld 2017'!G$3:G$12,$B14)</f>
        <v>0</v>
      </c>
      <c r="J14" s="56">
        <f>COUNTIF('Junioren Feld 2017'!H$3:H$12,$B14)</f>
        <v>0</v>
      </c>
      <c r="K14" s="56">
        <f>COUNTIF('Junioren Feld 2017'!I$3:I$12,$B14)</f>
        <v>0</v>
      </c>
      <c r="L14" s="56">
        <f>COUNTIF('Junioren Feld 2017'!J$3:J$12,$B14)</f>
        <v>0</v>
      </c>
      <c r="M14" s="56">
        <f>COUNTIF('Junioren Feld 2017'!K$3:K$12,$B14)</f>
        <v>0</v>
      </c>
      <c r="N14" s="55"/>
      <c r="O14" s="57">
        <f t="shared" si="0"/>
        <v>0</v>
      </c>
      <c r="P14" s="55"/>
      <c r="Q14" s="58"/>
      <c r="R14" s="55"/>
      <c r="S14" s="59">
        <f t="shared" si="1"/>
        <v>0</v>
      </c>
    </row>
    <row r="15" spans="1:19" s="61" customFormat="1" ht="30" customHeight="1" x14ac:dyDescent="0.2">
      <c r="A15" s="53" t="s">
        <v>28</v>
      </c>
      <c r="B15" s="60" t="s">
        <v>29</v>
      </c>
      <c r="C15" s="55"/>
      <c r="D15" s="56">
        <f>COUNTIF('Junioren Feld 2017'!B$3:B$12,$B15)</f>
        <v>0</v>
      </c>
      <c r="E15" s="56">
        <f>COUNTIF('Junioren Feld 2017'!C$3:C$12,$B15)</f>
        <v>0</v>
      </c>
      <c r="F15" s="56">
        <f>COUNTIF('Junioren Feld 2017'!D$3:D$12,$B15)</f>
        <v>0</v>
      </c>
      <c r="G15" s="56">
        <f>COUNTIF('Junioren Feld 2017'!E$3:E$12,$B15)</f>
        <v>0</v>
      </c>
      <c r="H15" s="56">
        <f>COUNTIF('Junioren Feld 2017'!F$3:F$12,$B15)</f>
        <v>0</v>
      </c>
      <c r="I15" s="56">
        <f>COUNTIF('Junioren Feld 2017'!G$3:G$12,$B15)</f>
        <v>0</v>
      </c>
      <c r="J15" s="56">
        <f>COUNTIF('Junioren Feld 2017'!H$3:H$12,$B15)</f>
        <v>0</v>
      </c>
      <c r="K15" s="56">
        <f>COUNTIF('Junioren Feld 2017'!I$3:I$12,$B15)</f>
        <v>0</v>
      </c>
      <c r="L15" s="56">
        <f>COUNTIF('Junioren Feld 2017'!J$3:J$12,$B15)</f>
        <v>0</v>
      </c>
      <c r="M15" s="56">
        <f>COUNTIF('Junioren Feld 2017'!K$3:K$12,$B15)</f>
        <v>0</v>
      </c>
      <c r="N15" s="55"/>
      <c r="O15" s="57">
        <f t="shared" si="0"/>
        <v>0</v>
      </c>
      <c r="P15" s="55"/>
      <c r="Q15" s="58"/>
      <c r="R15" s="55"/>
      <c r="S15" s="59">
        <f>SUM(O15:Q15)</f>
        <v>0</v>
      </c>
    </row>
    <row r="16" spans="1:19" s="61" customFormat="1" ht="24.95" customHeight="1" x14ac:dyDescent="0.2">
      <c r="A16" s="58" t="s">
        <v>30</v>
      </c>
      <c r="B16" s="60" t="s">
        <v>31</v>
      </c>
      <c r="C16" s="55"/>
      <c r="D16" s="56">
        <f>COUNTIF('Junioren Feld 2017'!B$3:B$12,$B16)</f>
        <v>0</v>
      </c>
      <c r="E16" s="56">
        <f>COUNTIF('Junioren Feld 2017'!C$3:C$12,$B16)</f>
        <v>1</v>
      </c>
      <c r="F16" s="56">
        <f>COUNTIF('Junioren Feld 2017'!D$3:D$12,$B16)</f>
        <v>0</v>
      </c>
      <c r="G16" s="56">
        <f>COUNTIF('Junioren Feld 2017'!E$3:E$12,$B16)</f>
        <v>1</v>
      </c>
      <c r="H16" s="56">
        <f>COUNTIF('Junioren Feld 2017'!F$3:F$12,$B16)</f>
        <v>0</v>
      </c>
      <c r="I16" s="56">
        <f>COUNTIF('Junioren Feld 2017'!G$3:G$12,$B16)</f>
        <v>0</v>
      </c>
      <c r="J16" s="56">
        <f>COUNTIF('Junioren Feld 2017'!H$3:H$12,$B16)</f>
        <v>0</v>
      </c>
      <c r="K16" s="56">
        <f>COUNTIF('Junioren Feld 2017'!I$3:I$12,$B16)</f>
        <v>0</v>
      </c>
      <c r="L16" s="56">
        <f>COUNTIF('Junioren Feld 2017'!J$3:J$12,$B16)</f>
        <v>0</v>
      </c>
      <c r="M16" s="56">
        <f>COUNTIF('Junioren Feld 2017'!K$3:K$12,$B16)</f>
        <v>1</v>
      </c>
      <c r="N16" s="55"/>
      <c r="O16" s="57">
        <f t="shared" si="0"/>
        <v>3</v>
      </c>
      <c r="P16" s="55"/>
      <c r="Q16" s="58"/>
      <c r="R16" s="55"/>
      <c r="S16" s="59">
        <f>SUM(O16:Q16)</f>
        <v>3</v>
      </c>
    </row>
    <row r="17" spans="1:19" s="61" customFormat="1" ht="24.95" customHeight="1" x14ac:dyDescent="0.2">
      <c r="A17" s="53" t="s">
        <v>32</v>
      </c>
      <c r="B17" s="60" t="s">
        <v>33</v>
      </c>
      <c r="C17" s="55"/>
      <c r="D17" s="56">
        <f>COUNTIF('Junioren Feld 2017'!B$3:B$12,$B17)</f>
        <v>0</v>
      </c>
      <c r="E17" s="56">
        <f>COUNTIF('Junioren Feld 2017'!C$3:C$12,$B17)</f>
        <v>0</v>
      </c>
      <c r="F17" s="56">
        <f>COUNTIF('Junioren Feld 2017'!D$3:D$12,$B17)</f>
        <v>0</v>
      </c>
      <c r="G17" s="56">
        <f>COUNTIF('Junioren Feld 2017'!E$3:E$12,$B17)</f>
        <v>0</v>
      </c>
      <c r="H17" s="56">
        <f>COUNTIF('Junioren Feld 2017'!F$3:F$12,$B17)</f>
        <v>0</v>
      </c>
      <c r="I17" s="56">
        <f>COUNTIF('Junioren Feld 2017'!G$3:G$12,$B17)</f>
        <v>0</v>
      </c>
      <c r="J17" s="56">
        <f>COUNTIF('Junioren Feld 2017'!H$3:H$12,$B17)</f>
        <v>0</v>
      </c>
      <c r="K17" s="56">
        <f>COUNTIF('Junioren Feld 2017'!I$3:I$12,$B17)</f>
        <v>0</v>
      </c>
      <c r="L17" s="56">
        <f>COUNTIF('Junioren Feld 2017'!J$3:J$12,$B17)</f>
        <v>0</v>
      </c>
      <c r="M17" s="56">
        <f>COUNTIF('Junioren Feld 2017'!K$3:K$12,$B17)</f>
        <v>0</v>
      </c>
      <c r="N17" s="55"/>
      <c r="O17" s="57">
        <f t="shared" si="0"/>
        <v>0</v>
      </c>
      <c r="P17" s="55"/>
      <c r="Q17" s="58"/>
      <c r="R17" s="55"/>
      <c r="S17" s="59">
        <f t="shared" si="1"/>
        <v>0</v>
      </c>
    </row>
    <row r="18" spans="1:19" s="61" customFormat="1" ht="24.95" customHeight="1" x14ac:dyDescent="0.2">
      <c r="A18" s="58" t="s">
        <v>34</v>
      </c>
      <c r="B18" s="60" t="s">
        <v>35</v>
      </c>
      <c r="C18" s="55"/>
      <c r="D18" s="56">
        <f>COUNTIF('Junioren Feld 2017'!B$3:B$12,$B18)</f>
        <v>0</v>
      </c>
      <c r="E18" s="56">
        <f>COUNTIF('Junioren Feld 2017'!C$3:C$12,$B18)</f>
        <v>0</v>
      </c>
      <c r="F18" s="56">
        <f>COUNTIF('Junioren Feld 2017'!D$3:D$12,$B18)</f>
        <v>0</v>
      </c>
      <c r="G18" s="56">
        <f>COUNTIF('Junioren Feld 2017'!E$3:E$12,$B18)</f>
        <v>0</v>
      </c>
      <c r="H18" s="56">
        <f>COUNTIF('Junioren Feld 2017'!F$3:F$12,$B18)</f>
        <v>0</v>
      </c>
      <c r="I18" s="56">
        <f>COUNTIF('Junioren Feld 2017'!G$3:G$12,$B18)</f>
        <v>1</v>
      </c>
      <c r="J18" s="56">
        <f>COUNTIF('Junioren Feld 2017'!H$3:H$12,$B18)</f>
        <v>1</v>
      </c>
      <c r="K18" s="56">
        <v>1</v>
      </c>
      <c r="L18" s="56">
        <f>COUNTIF('Junioren Feld 2017'!J$3:J$12,$B18)</f>
        <v>0</v>
      </c>
      <c r="M18" s="56">
        <f>COUNTIF('Junioren Feld 2017'!K$3:K$12,$B18)</f>
        <v>0</v>
      </c>
      <c r="N18" s="55"/>
      <c r="O18" s="57">
        <f t="shared" si="0"/>
        <v>3</v>
      </c>
      <c r="P18" s="55"/>
      <c r="Q18" s="58"/>
      <c r="R18" s="55"/>
      <c r="S18" s="59">
        <f>SUM(O18:Q18)</f>
        <v>3</v>
      </c>
    </row>
    <row r="19" spans="1:19" s="61" customFormat="1" ht="24.95" customHeight="1" x14ac:dyDescent="0.2">
      <c r="A19" s="53" t="s">
        <v>36</v>
      </c>
      <c r="B19" s="60" t="s">
        <v>37</v>
      </c>
      <c r="C19" s="55"/>
      <c r="D19" s="56">
        <f>COUNTIF('Junioren Feld 2017'!B$3:B$12,$B19)</f>
        <v>0</v>
      </c>
      <c r="E19" s="56">
        <f>COUNTIF('Junioren Feld 2017'!C$3:C$12,$B19)</f>
        <v>0</v>
      </c>
      <c r="F19" s="56">
        <f>COUNTIF('Junioren Feld 2017'!D$3:D$12,$B19)</f>
        <v>0</v>
      </c>
      <c r="G19" s="56">
        <f>COUNTIF('Junioren Feld 2017'!E$3:E$12,$B19)</f>
        <v>0</v>
      </c>
      <c r="H19" s="56">
        <f>COUNTIF('Junioren Feld 2017'!F$3:F$12,$B19)</f>
        <v>0</v>
      </c>
      <c r="I19" s="56">
        <f>COUNTIF('Junioren Feld 2017'!G$3:G$12,$B19)</f>
        <v>0</v>
      </c>
      <c r="J19" s="56">
        <f>COUNTIF('Junioren Feld 2017'!H$3:H$12,$B19)</f>
        <v>0</v>
      </c>
      <c r="K19" s="56">
        <f>COUNTIF('Junioren Feld 2017'!I$3:I$12,$B19)</f>
        <v>0</v>
      </c>
      <c r="L19" s="56">
        <f>COUNTIF('Junioren Feld 2017'!J$3:J$12,$B19)</f>
        <v>0</v>
      </c>
      <c r="M19" s="56">
        <f>COUNTIF('Junioren Feld 2017'!K$3:K$12,$B19)</f>
        <v>0</v>
      </c>
      <c r="N19" s="55"/>
      <c r="O19" s="57">
        <f t="shared" si="0"/>
        <v>0</v>
      </c>
      <c r="P19" s="55"/>
      <c r="Q19" s="58"/>
      <c r="R19" s="55"/>
      <c r="S19" s="59">
        <f>SUM(O19:Q19)</f>
        <v>0</v>
      </c>
    </row>
    <row r="20" spans="1:19" s="61" customFormat="1" ht="24.95" customHeight="1" x14ac:dyDescent="0.2">
      <c r="A20" s="53" t="s">
        <v>38</v>
      </c>
      <c r="B20" s="60" t="s">
        <v>60</v>
      </c>
      <c r="C20" s="55"/>
      <c r="D20" s="56">
        <f>COUNTIF('Junioren Feld 2017'!B$3:B$12,$B20)</f>
        <v>0</v>
      </c>
      <c r="E20" s="56">
        <f>COUNTIF('Junioren Feld 2017'!C$3:C$12,$B20)</f>
        <v>0</v>
      </c>
      <c r="F20" s="56">
        <f>COUNTIF('Junioren Feld 2017'!D$3:D$12,$B20)</f>
        <v>0</v>
      </c>
      <c r="G20" s="56">
        <f>COUNTIF('Junioren Feld 2017'!E$3:E$12,$B20)</f>
        <v>0</v>
      </c>
      <c r="H20" s="56">
        <f>COUNTIF('Junioren Feld 2017'!F$3:F$12,$B20)</f>
        <v>0</v>
      </c>
      <c r="I20" s="56">
        <f>COUNTIF('Junioren Feld 2017'!G$3:G$12,$B20)</f>
        <v>0</v>
      </c>
      <c r="J20" s="56">
        <f>COUNTIF('Junioren Feld 2017'!H$3:H$12,$B20)</f>
        <v>0</v>
      </c>
      <c r="K20" s="56">
        <f>COUNTIF('Junioren Feld 2017'!I$3:I$12,$B20)</f>
        <v>0</v>
      </c>
      <c r="L20" s="56">
        <f>COUNTIF('Junioren Feld 2017'!J$3:J$12,$B20)</f>
        <v>0</v>
      </c>
      <c r="M20" s="56">
        <f>COUNTIF('Junioren Feld 2017'!K$3:K$12,$B20)</f>
        <v>0</v>
      </c>
      <c r="N20" s="55"/>
      <c r="O20" s="57">
        <f t="shared" si="0"/>
        <v>0</v>
      </c>
      <c r="P20" s="55"/>
      <c r="Q20" s="58"/>
      <c r="R20" s="55"/>
      <c r="S20" s="59">
        <f t="shared" ref="S20:S21" si="2">SUM(O20:Q20)</f>
        <v>0</v>
      </c>
    </row>
    <row r="21" spans="1:19" s="61" customFormat="1" ht="20.100000000000001" customHeight="1" x14ac:dyDescent="0.2">
      <c r="A21" s="58" t="s">
        <v>39</v>
      </c>
      <c r="B21" s="60" t="s">
        <v>61</v>
      </c>
      <c r="C21" s="55"/>
      <c r="D21" s="56">
        <f>COUNTIF('Junioren Feld 2017'!B$3:B$12,$B21)</f>
        <v>0</v>
      </c>
      <c r="E21" s="56">
        <f>COUNTIF('Junioren Feld 2017'!C$3:C$12,$B21)</f>
        <v>0</v>
      </c>
      <c r="F21" s="56">
        <f>COUNTIF('Junioren Feld 2017'!D$3:D$12,$B21)</f>
        <v>0</v>
      </c>
      <c r="G21" s="56">
        <f>COUNTIF('Junioren Feld 2017'!E$3:E$12,$B21)</f>
        <v>0</v>
      </c>
      <c r="H21" s="56">
        <f>COUNTIF('Junioren Feld 2017'!F$3:F$12,$B21)</f>
        <v>0</v>
      </c>
      <c r="I21" s="56">
        <f>COUNTIF('Junioren Feld 2017'!G$3:G$12,$B21)</f>
        <v>0</v>
      </c>
      <c r="J21" s="56">
        <f>COUNTIF('Junioren Feld 2017'!H$3:H$12,$B21)</f>
        <v>0</v>
      </c>
      <c r="K21" s="56">
        <f>COUNTIF('Junioren Feld 2017'!I$3:I$12,$B21)</f>
        <v>0</v>
      </c>
      <c r="L21" s="56">
        <f>COUNTIF('Junioren Feld 2017'!J$3:J$12,$B21)</f>
        <v>0</v>
      </c>
      <c r="M21" s="56">
        <f>COUNTIF('Junioren Feld 2017'!K$3:K$12,$B21)</f>
        <v>0</v>
      </c>
      <c r="N21" s="55"/>
      <c r="O21" s="57">
        <f t="shared" si="0"/>
        <v>0</v>
      </c>
      <c r="P21" s="55"/>
      <c r="Q21" s="58"/>
      <c r="R21" s="55"/>
      <c r="S21" s="59">
        <f t="shared" si="2"/>
        <v>0</v>
      </c>
    </row>
    <row r="22" spans="1:19" s="61" customFormat="1" ht="24.95" customHeight="1" x14ac:dyDescent="0.2">
      <c r="A22" s="53" t="s">
        <v>41</v>
      </c>
      <c r="B22" s="60" t="s">
        <v>40</v>
      </c>
      <c r="C22" s="55"/>
      <c r="D22" s="56">
        <f>COUNTIF('Junioren Feld 2017'!B$3:B$12,$B22)</f>
        <v>1</v>
      </c>
      <c r="E22" s="56">
        <f>COUNTIF('Junioren Feld 2017'!C$3:C$12,$B22)</f>
        <v>1</v>
      </c>
      <c r="F22" s="56">
        <f>COUNTIF('Junioren Feld 2017'!D$3:D$12,$B22)</f>
        <v>0</v>
      </c>
      <c r="G22" s="56">
        <f>COUNTIF('Junioren Feld 2017'!E$3:E$12,$B22)</f>
        <v>0</v>
      </c>
      <c r="H22" s="56">
        <f>COUNTIF('Junioren Feld 2017'!F$3:F$12,$B22)</f>
        <v>1</v>
      </c>
      <c r="I22" s="56">
        <f>COUNTIF('Junioren Feld 2017'!G$3:G$12,$B22)</f>
        <v>1</v>
      </c>
      <c r="J22" s="56">
        <f>COUNTIF('Junioren Feld 2017'!H$3:H$12,$B22)</f>
        <v>1</v>
      </c>
      <c r="K22" s="56">
        <f>COUNTIF('Junioren Feld 2017'!I$3:I$12,$B22)</f>
        <v>1</v>
      </c>
      <c r="L22" s="56">
        <f>COUNTIF('Junioren Feld 2017'!J$3:J$12,$B22)</f>
        <v>0</v>
      </c>
      <c r="M22" s="56">
        <f>COUNTIF('Junioren Feld 2017'!K$3:K$12,$B22)</f>
        <v>0</v>
      </c>
      <c r="N22" s="55"/>
      <c r="O22" s="57">
        <f t="shared" si="0"/>
        <v>6</v>
      </c>
      <c r="P22" s="55"/>
      <c r="Q22" s="58"/>
      <c r="R22" s="55"/>
      <c r="S22" s="59">
        <f t="shared" ref="S22:S27" si="3">SUM(O22:Q22)</f>
        <v>6</v>
      </c>
    </row>
    <row r="23" spans="1:19" s="61" customFormat="1" ht="24.95" customHeight="1" x14ac:dyDescent="0.2">
      <c r="A23" s="58" t="s">
        <v>43</v>
      </c>
      <c r="B23" s="60" t="s">
        <v>42</v>
      </c>
      <c r="C23" s="55"/>
      <c r="D23" s="56">
        <f>COUNTIF('Junioren Feld 2017'!B$3:B$12,$B23)</f>
        <v>0</v>
      </c>
      <c r="E23" s="56">
        <f>COUNTIF('Junioren Feld 2017'!C$3:C$12,$B23)</f>
        <v>0</v>
      </c>
      <c r="F23" s="56">
        <f>COUNTIF('Junioren Feld 2017'!D$3:D$12,$B23)</f>
        <v>0</v>
      </c>
      <c r="G23" s="56">
        <f>COUNTIF('Junioren Feld 2017'!E$3:E$12,$B23)</f>
        <v>0</v>
      </c>
      <c r="H23" s="56">
        <f>COUNTIF('Junioren Feld 2017'!F$3:F$12,$B23)</f>
        <v>0</v>
      </c>
      <c r="I23" s="56">
        <f>COUNTIF('Junioren Feld 2017'!G$3:G$12,$B23)</f>
        <v>0</v>
      </c>
      <c r="J23" s="56">
        <f>COUNTIF('Junioren Feld 2017'!H$3:H$12,$B23)</f>
        <v>0</v>
      </c>
      <c r="K23" s="56">
        <f>COUNTIF('Junioren Feld 2017'!I$3:I$12,$B23)</f>
        <v>0</v>
      </c>
      <c r="L23" s="56">
        <f>COUNTIF('Junioren Feld 2017'!J$3:J$12,$B23)</f>
        <v>0</v>
      </c>
      <c r="M23" s="56">
        <f>COUNTIF('Junioren Feld 2017'!K$3:K$12,$B23)</f>
        <v>0</v>
      </c>
      <c r="N23" s="55"/>
      <c r="O23" s="57">
        <f t="shared" si="0"/>
        <v>0</v>
      </c>
      <c r="P23" s="55"/>
      <c r="Q23" s="58"/>
      <c r="R23" s="55"/>
      <c r="S23" s="59">
        <f t="shared" si="3"/>
        <v>0</v>
      </c>
    </row>
    <row r="24" spans="1:19" s="61" customFormat="1" ht="30" customHeight="1" x14ac:dyDescent="0.2">
      <c r="A24" s="53" t="s">
        <v>45</v>
      </c>
      <c r="B24" s="62" t="s">
        <v>44</v>
      </c>
      <c r="C24" s="55"/>
      <c r="D24" s="56">
        <f>COUNTIF('Junioren Feld 2017'!B$3:B$12,$B24)</f>
        <v>0</v>
      </c>
      <c r="E24" s="56">
        <f>COUNTIF('Junioren Feld 2017'!C$3:C$12,$B24)</f>
        <v>0</v>
      </c>
      <c r="F24" s="56">
        <f>COUNTIF('Junioren Feld 2017'!D$3:D$12,$B24)</f>
        <v>0</v>
      </c>
      <c r="G24" s="56">
        <f>COUNTIF('Junioren Feld 2017'!E$3:E$12,$B24)</f>
        <v>0</v>
      </c>
      <c r="H24" s="56">
        <f>COUNTIF('Junioren Feld 2017'!F$3:F$12,$B24)</f>
        <v>0</v>
      </c>
      <c r="I24" s="56">
        <f>COUNTIF('Junioren Feld 2017'!G$3:G$12,$B24)</f>
        <v>0</v>
      </c>
      <c r="J24" s="56">
        <f>COUNTIF('Junioren Feld 2017'!H$3:H$12,$B24)</f>
        <v>0</v>
      </c>
      <c r="K24" s="56">
        <f>COUNTIF('Junioren Feld 2017'!I$3:I$12,$B24)</f>
        <v>0</v>
      </c>
      <c r="L24" s="56">
        <f>COUNTIF('Junioren Feld 2017'!J$3:J$12,$B24)</f>
        <v>0</v>
      </c>
      <c r="M24" s="56">
        <f>COUNTIF('Junioren Feld 2017'!K$3:K$12,$B24)</f>
        <v>1</v>
      </c>
      <c r="N24" s="55"/>
      <c r="O24" s="57">
        <f t="shared" si="0"/>
        <v>1</v>
      </c>
      <c r="P24" s="55"/>
      <c r="Q24" s="58"/>
      <c r="R24" s="55"/>
      <c r="S24" s="59">
        <f t="shared" si="3"/>
        <v>1</v>
      </c>
    </row>
    <row r="25" spans="1:19" s="61" customFormat="1" ht="30" customHeight="1" x14ac:dyDescent="0.2">
      <c r="A25" s="58" t="s">
        <v>47</v>
      </c>
      <c r="B25" s="62" t="s">
        <v>46</v>
      </c>
      <c r="C25" s="55"/>
      <c r="D25" s="56">
        <f>COUNTIF('Junioren Feld 2017'!B$3:B$12,$B25)</f>
        <v>0</v>
      </c>
      <c r="E25" s="56">
        <f>COUNTIF('Junioren Feld 2017'!C$3:C$12,$B25)</f>
        <v>0</v>
      </c>
      <c r="F25" s="56">
        <f>COUNTIF('Junioren Feld 2017'!D$3:D$12,$B25)</f>
        <v>0</v>
      </c>
      <c r="G25" s="56">
        <f>COUNTIF('Junioren Feld 2017'!E$3:E$12,$B25)</f>
        <v>0</v>
      </c>
      <c r="H25" s="56">
        <f>COUNTIF('Junioren Feld 2017'!F$3:F$12,$B25)</f>
        <v>0</v>
      </c>
      <c r="I25" s="56">
        <f>COUNTIF('Junioren Feld 2017'!G$3:G$12,$B25)</f>
        <v>0</v>
      </c>
      <c r="J25" s="56">
        <f>COUNTIF('Junioren Feld 2017'!H$3:H$12,$B25)</f>
        <v>0</v>
      </c>
      <c r="K25" s="56">
        <f>COUNTIF('Junioren Feld 2017'!I$3:I$12,$B25)</f>
        <v>0</v>
      </c>
      <c r="L25" s="56">
        <f>COUNTIF('Junioren Feld 2017'!J$3:J$12,$B25)</f>
        <v>1</v>
      </c>
      <c r="M25" s="56">
        <f>COUNTIF('Junioren Feld 2017'!K$3:K$12,$B25)</f>
        <v>0</v>
      </c>
      <c r="N25" s="55"/>
      <c r="O25" s="57">
        <f t="shared" si="0"/>
        <v>1</v>
      </c>
      <c r="P25" s="55"/>
      <c r="Q25" s="58"/>
      <c r="R25" s="55"/>
      <c r="S25" s="59">
        <f t="shared" si="3"/>
        <v>1</v>
      </c>
    </row>
    <row r="26" spans="1:19" s="61" customFormat="1" ht="24.95" customHeight="1" x14ac:dyDescent="0.2">
      <c r="A26" s="53" t="s">
        <v>49</v>
      </c>
      <c r="B26" s="62" t="s">
        <v>48</v>
      </c>
      <c r="C26" s="55"/>
      <c r="D26" s="56">
        <f>COUNTIF('Junioren Feld 2017'!B$3:B$12,$B26)</f>
        <v>0</v>
      </c>
      <c r="E26" s="56">
        <f>COUNTIF('Junioren Feld 2017'!C$3:C$12,$B26)</f>
        <v>0</v>
      </c>
      <c r="F26" s="56">
        <f>COUNTIF('Junioren Feld 2017'!D$3:D$12,$B26)</f>
        <v>0</v>
      </c>
      <c r="G26" s="56">
        <f>COUNTIF('Junioren Feld 2017'!E$3:E$12,$B26)</f>
        <v>0</v>
      </c>
      <c r="H26" s="56">
        <f>COUNTIF('Junioren Feld 2017'!F$3:F$12,$B26)</f>
        <v>0</v>
      </c>
      <c r="I26" s="56">
        <f>COUNTIF('Junioren Feld 2017'!G$3:G$12,$B26)</f>
        <v>0</v>
      </c>
      <c r="J26" s="56">
        <f>COUNTIF('Junioren Feld 2017'!H$3:H$12,$B26)</f>
        <v>0</v>
      </c>
      <c r="K26" s="56">
        <f>COUNTIF('Junioren Feld 2017'!I$3:I$12,$B26)</f>
        <v>0</v>
      </c>
      <c r="L26" s="56">
        <f>COUNTIF('Junioren Feld 2017'!J$3:J$12,$B26)</f>
        <v>0</v>
      </c>
      <c r="M26" s="56">
        <f>COUNTIF('Junioren Feld 2017'!K$3:K$12,$B26)</f>
        <v>0</v>
      </c>
      <c r="N26" s="55"/>
      <c r="O26" s="57">
        <f t="shared" si="0"/>
        <v>0</v>
      </c>
      <c r="P26" s="55"/>
      <c r="Q26" s="58"/>
      <c r="R26" s="55"/>
      <c r="S26" s="59">
        <f t="shared" si="3"/>
        <v>0</v>
      </c>
    </row>
    <row r="27" spans="1:19" s="61" customFormat="1" ht="20.100000000000001" customHeight="1" x14ac:dyDescent="0.2">
      <c r="A27" s="58" t="s">
        <v>62</v>
      </c>
      <c r="B27" s="60" t="s">
        <v>50</v>
      </c>
      <c r="C27" s="55"/>
      <c r="D27" s="56">
        <f>COUNTIF('Junioren Feld 2017'!B$3:B$12,$B27)</f>
        <v>0</v>
      </c>
      <c r="E27" s="56">
        <f>COUNTIF('Junioren Feld 2017'!C$3:C$12,$B27)</f>
        <v>0</v>
      </c>
      <c r="F27" s="56">
        <f>COUNTIF('Junioren Feld 2017'!D$3:D$12,$B27)</f>
        <v>0</v>
      </c>
      <c r="G27" s="56">
        <f>COUNTIF('Junioren Feld 2017'!E$3:E$12,$B27)</f>
        <v>0</v>
      </c>
      <c r="H27" s="56">
        <f>COUNTIF('Junioren Feld 2017'!F$3:F$12,$B27)</f>
        <v>0</v>
      </c>
      <c r="I27" s="56">
        <f>COUNTIF('Junioren Feld 2017'!G$3:G$12,$B27)</f>
        <v>0</v>
      </c>
      <c r="J27" s="56">
        <f>COUNTIF('Junioren Feld 2017'!H$3:H$12,$B27)</f>
        <v>0</v>
      </c>
      <c r="K27" s="56">
        <f>COUNTIF('Junioren Feld 2017'!I$3:I$12,$B27)</f>
        <v>0</v>
      </c>
      <c r="L27" s="56">
        <f>COUNTIF('Junioren Feld 2017'!J$3:J$12,$B27)</f>
        <v>0</v>
      </c>
      <c r="M27" s="56">
        <f>COUNTIF('Junioren Feld 2017'!K$3:K$12,$B27)</f>
        <v>0</v>
      </c>
      <c r="N27" s="55"/>
      <c r="O27" s="57">
        <f t="shared" si="0"/>
        <v>0</v>
      </c>
      <c r="P27" s="55"/>
      <c r="Q27" s="58"/>
      <c r="R27" s="55"/>
      <c r="S27" s="59">
        <f t="shared" si="3"/>
        <v>0</v>
      </c>
    </row>
    <row r="28" spans="1:19" s="38" customFormat="1" ht="20.100000000000001" customHeight="1" x14ac:dyDescent="0.2">
      <c r="A28" s="58"/>
      <c r="B28" s="63"/>
      <c r="C28" s="55"/>
      <c r="D28" s="56"/>
      <c r="E28" s="56"/>
      <c r="F28" s="56"/>
      <c r="G28" s="56"/>
      <c r="H28" s="56"/>
      <c r="I28" s="64"/>
      <c r="J28" s="56"/>
      <c r="K28" s="56"/>
      <c r="L28" s="56"/>
      <c r="M28" s="56"/>
      <c r="N28" s="55"/>
      <c r="O28" s="57"/>
      <c r="P28" s="55"/>
      <c r="Q28" s="58"/>
      <c r="R28" s="55"/>
      <c r="S28" s="59"/>
    </row>
    <row r="29" spans="1:19" ht="15.75" x14ac:dyDescent="0.2">
      <c r="A29" s="58"/>
      <c r="B29" s="63"/>
      <c r="C29" s="55"/>
      <c r="D29" s="56"/>
      <c r="E29" s="56"/>
      <c r="F29" s="56"/>
      <c r="G29" s="56"/>
      <c r="H29" s="56"/>
      <c r="I29" s="64"/>
      <c r="J29" s="56"/>
      <c r="K29" s="56"/>
      <c r="L29" s="56"/>
      <c r="M29" s="56"/>
      <c r="N29" s="55"/>
      <c r="O29" s="57"/>
      <c r="P29" s="55"/>
      <c r="Q29" s="58"/>
      <c r="R29" s="55"/>
      <c r="S29" s="59"/>
    </row>
    <row r="30" spans="1:19" ht="18.75" x14ac:dyDescent="0.2">
      <c r="A30" s="65" t="s">
        <v>9</v>
      </c>
      <c r="B30" s="66"/>
      <c r="C30" s="67"/>
      <c r="D30" s="68">
        <f t="shared" ref="D30:M30" si="4">SUM(D7:D29)</f>
        <v>1</v>
      </c>
      <c r="E30" s="68">
        <f t="shared" si="4"/>
        <v>5</v>
      </c>
      <c r="F30" s="68">
        <f t="shared" si="4"/>
        <v>5</v>
      </c>
      <c r="G30" s="68">
        <f t="shared" si="4"/>
        <v>5</v>
      </c>
      <c r="H30" s="68">
        <f t="shared" si="4"/>
        <v>5</v>
      </c>
      <c r="I30" s="68">
        <f t="shared" si="4"/>
        <v>4</v>
      </c>
      <c r="J30" s="68">
        <f t="shared" si="4"/>
        <v>4</v>
      </c>
      <c r="K30" s="68">
        <f t="shared" si="4"/>
        <v>4</v>
      </c>
      <c r="L30" s="68">
        <f t="shared" si="4"/>
        <v>3</v>
      </c>
      <c r="M30" s="68">
        <f t="shared" si="4"/>
        <v>3</v>
      </c>
      <c r="N30" s="67"/>
      <c r="O30" s="69">
        <f>SUM(D30:M30)</f>
        <v>39</v>
      </c>
      <c r="P30" s="67"/>
      <c r="Q30" s="68">
        <f>SUM(Q7:Q29)</f>
        <v>0</v>
      </c>
      <c r="R30" s="67"/>
      <c r="S30" s="70">
        <f>SUM(S7:S29)</f>
        <v>39</v>
      </c>
    </row>
    <row r="31" spans="1:19" x14ac:dyDescent="0.2">
      <c r="A31" s="160" t="s">
        <v>95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1:19" x14ac:dyDescent="0.2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</row>
  </sheetData>
  <mergeCells count="9">
    <mergeCell ref="Q3:S3"/>
    <mergeCell ref="C3:F3"/>
    <mergeCell ref="A32:S32"/>
    <mergeCell ref="A31:S31"/>
    <mergeCell ref="B4:B5"/>
    <mergeCell ref="D4:H4"/>
    <mergeCell ref="I4:M4"/>
    <mergeCell ref="O4:O5"/>
    <mergeCell ref="S4:S5"/>
  </mergeCells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6"/>
  <sheetViews>
    <sheetView zoomScale="70" zoomScaleNormal="70" workbookViewId="0">
      <selection activeCell="K36" sqref="K36"/>
    </sheetView>
  </sheetViews>
  <sheetFormatPr baseColWidth="10" defaultRowHeight="14.25" x14ac:dyDescent="0.2"/>
  <cols>
    <col min="1" max="1" width="18.75" bestFit="1" customWidth="1"/>
    <col min="2" max="2" width="10.875" style="4" bestFit="1" customWidth="1"/>
    <col min="3" max="3" width="10" style="4" bestFit="1" customWidth="1"/>
    <col min="4" max="4" width="10.875" style="4" bestFit="1" customWidth="1"/>
    <col min="5" max="5" width="8.125" style="4" bestFit="1" customWidth="1"/>
    <col min="6" max="6" width="8" style="4" bestFit="1" customWidth="1"/>
    <col min="7" max="7" width="11.5" style="4" bestFit="1" customWidth="1"/>
    <col min="8" max="8" width="8.375" style="4" bestFit="1" customWidth="1"/>
    <col min="9" max="9" width="10" style="4" bestFit="1" customWidth="1"/>
    <col min="10" max="10" width="6.875" style="4" bestFit="1" customWidth="1"/>
    <col min="11" max="11" width="5.5" style="4" bestFit="1" customWidth="1"/>
    <col min="12" max="12" width="10.25" style="4" bestFit="1" customWidth="1"/>
    <col min="13" max="13" width="10" style="4" bestFit="1" customWidth="1"/>
    <col min="14" max="14" width="8.125" style="4" bestFit="1" customWidth="1"/>
    <col min="15" max="15" width="4.25" style="4" bestFit="1" customWidth="1"/>
    <col min="16" max="16" width="10" style="4" bestFit="1" customWidth="1"/>
    <col min="17" max="17" width="9.25" style="4" bestFit="1" customWidth="1"/>
    <col min="18" max="18" width="10.625" style="4" bestFit="1" customWidth="1"/>
    <col min="19" max="19" width="5.625" style="4" bestFit="1" customWidth="1"/>
    <col min="20" max="20" width="10.5" style="4" bestFit="1" customWidth="1"/>
    <col min="21" max="21" width="9.375" style="4" bestFit="1" customWidth="1"/>
    <col min="22" max="22" width="8.375" style="4" bestFit="1" customWidth="1"/>
  </cols>
  <sheetData>
    <row r="1" spans="1:22" ht="18" customHeight="1" x14ac:dyDescent="0.2"/>
    <row r="2" spans="1:22" ht="18" customHeight="1" x14ac:dyDescent="0.2">
      <c r="B2" s="1" t="s">
        <v>71</v>
      </c>
      <c r="C2" s="2" t="s">
        <v>64</v>
      </c>
      <c r="D2" s="2" t="s">
        <v>2</v>
      </c>
      <c r="E2" s="2" t="s">
        <v>68</v>
      </c>
      <c r="F2" s="2" t="s">
        <v>72</v>
      </c>
      <c r="G2" s="2" t="s">
        <v>3</v>
      </c>
      <c r="H2" s="2" t="s">
        <v>69</v>
      </c>
      <c r="I2" s="2" t="s">
        <v>73</v>
      </c>
      <c r="J2" s="2" t="s">
        <v>74</v>
      </c>
      <c r="K2" s="2" t="s">
        <v>58</v>
      </c>
      <c r="L2" s="2" t="s">
        <v>75</v>
      </c>
      <c r="M2" s="2" t="s">
        <v>66</v>
      </c>
      <c r="N2" s="2" t="s">
        <v>67</v>
      </c>
      <c r="O2" s="2" t="s">
        <v>76</v>
      </c>
      <c r="P2" s="2" t="s">
        <v>65</v>
      </c>
      <c r="Q2" s="2" t="s">
        <v>59</v>
      </c>
      <c r="R2" s="2" t="s">
        <v>70</v>
      </c>
      <c r="S2" s="5" t="s">
        <v>77</v>
      </c>
      <c r="T2" s="5" t="s">
        <v>80</v>
      </c>
      <c r="U2" s="5" t="s">
        <v>78</v>
      </c>
      <c r="V2" s="2" t="s">
        <v>79</v>
      </c>
    </row>
    <row r="3" spans="1:22" ht="18" customHeight="1" x14ac:dyDescent="0.2">
      <c r="A3" s="3" t="s">
        <v>13</v>
      </c>
      <c r="B3" s="6"/>
      <c r="C3" s="7">
        <v>15</v>
      </c>
      <c r="D3" s="7">
        <v>31</v>
      </c>
      <c r="E3" s="7">
        <v>73</v>
      </c>
      <c r="F3" s="7">
        <v>38</v>
      </c>
      <c r="G3" s="7">
        <v>16</v>
      </c>
      <c r="H3" s="7">
        <v>23</v>
      </c>
      <c r="I3" s="7"/>
      <c r="J3" s="7">
        <v>58</v>
      </c>
      <c r="K3" s="7">
        <v>6</v>
      </c>
      <c r="L3" s="7">
        <v>23</v>
      </c>
      <c r="M3" s="7">
        <v>78</v>
      </c>
      <c r="N3" s="7">
        <v>33</v>
      </c>
      <c r="O3" s="7"/>
      <c r="P3" s="7">
        <v>99</v>
      </c>
      <c r="Q3" s="7">
        <v>81</v>
      </c>
      <c r="R3" s="7">
        <v>75</v>
      </c>
      <c r="S3" s="7">
        <v>59</v>
      </c>
      <c r="T3" s="7">
        <v>121</v>
      </c>
      <c r="U3" s="7">
        <v>111</v>
      </c>
      <c r="V3" s="7">
        <v>108</v>
      </c>
    </row>
    <row r="4" spans="1:22" ht="18" customHeight="1" x14ac:dyDescent="0.2">
      <c r="A4" s="11" t="s">
        <v>15</v>
      </c>
      <c r="B4" s="7">
        <v>15</v>
      </c>
      <c r="C4" s="6"/>
      <c r="D4" s="7">
        <v>17</v>
      </c>
      <c r="E4" s="7">
        <v>85</v>
      </c>
      <c r="F4" s="7">
        <v>40</v>
      </c>
      <c r="G4" s="7">
        <v>22</v>
      </c>
      <c r="H4" s="7">
        <v>9</v>
      </c>
      <c r="I4" s="7"/>
      <c r="J4" s="7">
        <v>70</v>
      </c>
      <c r="K4" s="7">
        <v>17</v>
      </c>
      <c r="L4" s="7">
        <v>34</v>
      </c>
      <c r="M4" s="7">
        <v>89</v>
      </c>
      <c r="N4" s="7">
        <v>62</v>
      </c>
      <c r="O4" s="7"/>
      <c r="P4" s="7">
        <v>89</v>
      </c>
      <c r="Q4" s="7">
        <v>69</v>
      </c>
      <c r="R4" s="7">
        <v>60</v>
      </c>
      <c r="S4" s="7">
        <v>45</v>
      </c>
      <c r="T4" s="7">
        <v>107</v>
      </c>
      <c r="U4" s="7">
        <v>104</v>
      </c>
      <c r="V4" s="7">
        <v>88</v>
      </c>
    </row>
    <row r="5" spans="1:22" ht="18" customHeight="1" x14ac:dyDescent="0.2">
      <c r="A5" s="11" t="s">
        <v>17</v>
      </c>
      <c r="B5" s="7">
        <v>31</v>
      </c>
      <c r="C5" s="7">
        <v>17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8" customHeight="1" x14ac:dyDescent="0.2">
      <c r="A6" s="11" t="s">
        <v>19</v>
      </c>
      <c r="B6" s="7">
        <v>73</v>
      </c>
      <c r="C6" s="7">
        <v>85</v>
      </c>
      <c r="D6" s="7"/>
      <c r="E6" s="6"/>
      <c r="F6" s="7"/>
      <c r="G6" s="7">
        <v>71</v>
      </c>
      <c r="H6" s="7"/>
      <c r="I6" s="7"/>
      <c r="J6" s="7"/>
      <c r="K6" s="7"/>
      <c r="L6" s="7"/>
      <c r="M6" s="7">
        <v>5</v>
      </c>
      <c r="N6" s="7"/>
      <c r="O6" s="7"/>
      <c r="P6" s="7"/>
      <c r="Q6" s="7">
        <v>153</v>
      </c>
      <c r="R6" s="7"/>
      <c r="S6" s="7"/>
      <c r="T6" s="7"/>
      <c r="U6" s="7"/>
      <c r="V6" s="7"/>
    </row>
    <row r="7" spans="1:22" ht="18" customHeight="1" x14ac:dyDescent="0.2">
      <c r="A7" s="11" t="s">
        <v>21</v>
      </c>
      <c r="B7" s="7">
        <v>38</v>
      </c>
      <c r="C7" s="7">
        <v>40</v>
      </c>
      <c r="D7" s="7"/>
      <c r="E7" s="7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8" customHeight="1" x14ac:dyDescent="0.2">
      <c r="A8" s="11" t="s">
        <v>23</v>
      </c>
      <c r="B8" s="7">
        <v>16</v>
      </c>
      <c r="C8" s="7">
        <v>22</v>
      </c>
      <c r="D8" s="7"/>
      <c r="E8" s="7"/>
      <c r="F8" s="7"/>
      <c r="G8" s="6"/>
      <c r="H8" s="7">
        <v>15</v>
      </c>
      <c r="I8" s="7"/>
      <c r="J8" s="7"/>
      <c r="K8" s="7">
        <v>9</v>
      </c>
      <c r="L8" s="7"/>
      <c r="M8" s="7">
        <v>76</v>
      </c>
      <c r="N8" s="7">
        <v>50</v>
      </c>
      <c r="O8" s="7"/>
      <c r="P8" s="7"/>
      <c r="Q8" s="7">
        <v>79</v>
      </c>
      <c r="R8" s="7">
        <v>73</v>
      </c>
      <c r="S8" s="7"/>
      <c r="T8" s="7"/>
      <c r="U8" s="7"/>
      <c r="V8" s="7"/>
    </row>
    <row r="9" spans="1:22" ht="18" customHeight="1" x14ac:dyDescent="0.2">
      <c r="A9" s="11" t="s">
        <v>25</v>
      </c>
      <c r="B9" s="7">
        <v>23</v>
      </c>
      <c r="C9" s="7">
        <v>9</v>
      </c>
      <c r="D9" s="7"/>
      <c r="E9" s="7"/>
      <c r="F9" s="7"/>
      <c r="G9" s="7">
        <v>15</v>
      </c>
      <c r="H9" s="6"/>
      <c r="I9" s="7"/>
      <c r="J9" s="7"/>
      <c r="K9" s="7"/>
      <c r="L9" s="7"/>
      <c r="M9" s="7">
        <v>105</v>
      </c>
      <c r="N9" s="7"/>
      <c r="O9" s="7"/>
      <c r="P9" s="7"/>
      <c r="Q9" s="7">
        <v>68</v>
      </c>
      <c r="R9" s="7"/>
      <c r="S9" s="7"/>
      <c r="T9" s="7"/>
      <c r="U9" s="7"/>
      <c r="V9" s="7"/>
    </row>
    <row r="10" spans="1:22" ht="18" customHeight="1" x14ac:dyDescent="0.2">
      <c r="A10" s="11" t="s">
        <v>27</v>
      </c>
      <c r="B10" s="7"/>
      <c r="C10" s="7"/>
      <c r="D10" s="7"/>
      <c r="E10" s="7"/>
      <c r="F10" s="7"/>
      <c r="G10" s="7"/>
      <c r="H10" s="7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 x14ac:dyDescent="0.2">
      <c r="A11" s="11" t="s">
        <v>29</v>
      </c>
      <c r="B11" s="7">
        <v>58</v>
      </c>
      <c r="C11" s="7">
        <v>70</v>
      </c>
      <c r="D11" s="7"/>
      <c r="E11" s="7"/>
      <c r="F11" s="7"/>
      <c r="G11" s="7"/>
      <c r="H11" s="7"/>
      <c r="I11" s="7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 x14ac:dyDescent="0.2">
      <c r="A12" s="11" t="s">
        <v>31</v>
      </c>
      <c r="B12" s="7">
        <v>6</v>
      </c>
      <c r="C12" s="7">
        <v>17</v>
      </c>
      <c r="D12" s="7"/>
      <c r="E12" s="7"/>
      <c r="F12" s="7"/>
      <c r="G12" s="7">
        <v>9</v>
      </c>
      <c r="H12" s="7"/>
      <c r="I12" s="7"/>
      <c r="J12" s="7"/>
      <c r="K12" s="6"/>
      <c r="L12" s="7"/>
      <c r="M12" s="7">
        <v>80</v>
      </c>
      <c r="N12" s="7"/>
      <c r="O12" s="7"/>
      <c r="P12" s="7"/>
      <c r="Q12" s="7">
        <v>87</v>
      </c>
      <c r="R12" s="7"/>
      <c r="S12" s="7"/>
      <c r="T12" s="7"/>
      <c r="U12" s="7"/>
      <c r="V12" s="7"/>
    </row>
    <row r="13" spans="1:22" ht="18" customHeight="1" x14ac:dyDescent="0.2">
      <c r="A13" s="11" t="s">
        <v>33</v>
      </c>
      <c r="B13" s="7">
        <v>23</v>
      </c>
      <c r="C13" s="7">
        <v>34</v>
      </c>
      <c r="D13" s="7"/>
      <c r="E13" s="7"/>
      <c r="F13" s="7"/>
      <c r="G13" s="7"/>
      <c r="H13" s="7"/>
      <c r="I13" s="7"/>
      <c r="J13" s="7"/>
      <c r="K13" s="7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9" customFormat="1" ht="18" customHeight="1" x14ac:dyDescent="0.2">
      <c r="A14" s="12" t="s">
        <v>35</v>
      </c>
      <c r="B14" s="8">
        <v>78</v>
      </c>
      <c r="C14" s="8">
        <v>89</v>
      </c>
      <c r="D14" s="8"/>
      <c r="E14" s="8">
        <v>5</v>
      </c>
      <c r="F14" s="8"/>
      <c r="G14" s="8">
        <v>76</v>
      </c>
      <c r="H14" s="8">
        <v>105</v>
      </c>
      <c r="I14" s="8"/>
      <c r="J14" s="8"/>
      <c r="K14" s="8">
        <v>80</v>
      </c>
      <c r="L14" s="8"/>
      <c r="M14" s="6"/>
      <c r="N14" s="8">
        <v>62</v>
      </c>
      <c r="O14" s="8"/>
      <c r="P14" s="8">
        <v>123</v>
      </c>
      <c r="Q14" s="8">
        <v>157</v>
      </c>
      <c r="R14" s="8">
        <v>148</v>
      </c>
      <c r="S14" s="8"/>
      <c r="T14" s="8"/>
      <c r="U14" s="8"/>
      <c r="V14" s="8"/>
    </row>
    <row r="15" spans="1:22" ht="18" customHeight="1" x14ac:dyDescent="0.2">
      <c r="A15" s="11" t="s">
        <v>37</v>
      </c>
      <c r="B15" s="7">
        <v>33</v>
      </c>
      <c r="C15" s="7">
        <v>62</v>
      </c>
      <c r="D15" s="7"/>
      <c r="E15" s="7"/>
      <c r="F15" s="7"/>
      <c r="G15" s="7">
        <v>50</v>
      </c>
      <c r="H15" s="7"/>
      <c r="I15" s="7"/>
      <c r="J15" s="7"/>
      <c r="K15" s="7"/>
      <c r="L15" s="7"/>
      <c r="M15" s="7">
        <v>62</v>
      </c>
      <c r="N15" s="6"/>
      <c r="O15" s="7"/>
      <c r="P15" s="7">
        <v>142</v>
      </c>
      <c r="Q15" s="7">
        <v>116</v>
      </c>
      <c r="R15" s="7"/>
      <c r="S15" s="7"/>
      <c r="T15" s="7"/>
      <c r="U15" s="7"/>
      <c r="V15" s="7"/>
    </row>
    <row r="16" spans="1:22" ht="18" customHeight="1" x14ac:dyDescent="0.2">
      <c r="A16" s="11" t="s">
        <v>60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6"/>
      <c r="P16" s="7"/>
      <c r="Q16" s="7"/>
      <c r="R16" s="7"/>
      <c r="S16" s="7"/>
      <c r="T16" s="7"/>
      <c r="U16" s="7"/>
      <c r="V16" s="7"/>
    </row>
    <row r="17" spans="1:22" ht="18" customHeight="1" x14ac:dyDescent="0.2">
      <c r="A17" s="11" t="s">
        <v>61</v>
      </c>
      <c r="B17" s="7">
        <v>99</v>
      </c>
      <c r="C17" s="7">
        <v>89</v>
      </c>
      <c r="D17" s="7"/>
      <c r="E17" s="7"/>
      <c r="F17" s="7"/>
      <c r="G17" s="7"/>
      <c r="H17" s="7"/>
      <c r="I17" s="7"/>
      <c r="J17" s="7"/>
      <c r="K17" s="7"/>
      <c r="L17" s="7"/>
      <c r="M17" s="7">
        <v>123</v>
      </c>
      <c r="N17" s="7">
        <v>142</v>
      </c>
      <c r="O17" s="7"/>
      <c r="P17" s="6"/>
      <c r="Q17" s="7">
        <v>142</v>
      </c>
      <c r="R17" s="7"/>
      <c r="S17" s="7"/>
      <c r="T17" s="7"/>
      <c r="U17" s="7"/>
      <c r="V17" s="7"/>
    </row>
    <row r="18" spans="1:22" s="9" customFormat="1" ht="18" customHeight="1" x14ac:dyDescent="0.2">
      <c r="A18" s="12" t="s">
        <v>40</v>
      </c>
      <c r="B18" s="8">
        <v>81</v>
      </c>
      <c r="C18" s="8">
        <v>69</v>
      </c>
      <c r="D18" s="8"/>
      <c r="E18" s="8">
        <v>153</v>
      </c>
      <c r="F18" s="8"/>
      <c r="G18" s="8">
        <v>79</v>
      </c>
      <c r="H18" s="8">
        <v>68</v>
      </c>
      <c r="I18" s="8"/>
      <c r="J18" s="8"/>
      <c r="K18" s="8">
        <v>87</v>
      </c>
      <c r="L18" s="8"/>
      <c r="M18" s="8">
        <v>157</v>
      </c>
      <c r="N18" s="8">
        <v>116</v>
      </c>
      <c r="O18" s="8"/>
      <c r="P18" s="8">
        <v>142</v>
      </c>
      <c r="Q18" s="6"/>
      <c r="R18" s="8">
        <v>13</v>
      </c>
      <c r="S18" s="8"/>
      <c r="T18" s="8"/>
      <c r="U18" s="8"/>
      <c r="V18" s="8"/>
    </row>
    <row r="19" spans="1:22" ht="18" customHeight="1" x14ac:dyDescent="0.2">
      <c r="A19" s="11" t="s">
        <v>42</v>
      </c>
      <c r="B19" s="7">
        <v>75</v>
      </c>
      <c r="C19" s="7">
        <v>60</v>
      </c>
      <c r="D19" s="7"/>
      <c r="E19" s="7"/>
      <c r="F19" s="7"/>
      <c r="G19" s="7">
        <v>73</v>
      </c>
      <c r="H19" s="7"/>
      <c r="I19" s="7"/>
      <c r="J19" s="7"/>
      <c r="K19" s="7"/>
      <c r="L19" s="7"/>
      <c r="M19" s="7">
        <v>148</v>
      </c>
      <c r="N19" s="7"/>
      <c r="O19" s="7"/>
      <c r="P19" s="7"/>
      <c r="Q19" s="7">
        <v>13</v>
      </c>
      <c r="R19" s="6"/>
      <c r="S19" s="7"/>
      <c r="T19" s="7"/>
      <c r="U19" s="7"/>
      <c r="V19" s="7"/>
    </row>
    <row r="20" spans="1:22" ht="18" customHeight="1" x14ac:dyDescent="0.2">
      <c r="A20" s="13" t="s">
        <v>44</v>
      </c>
      <c r="B20" s="7">
        <v>59</v>
      </c>
      <c r="C20" s="7">
        <v>45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"/>
      <c r="T20" s="7"/>
      <c r="U20" s="7"/>
      <c r="V20" s="7"/>
    </row>
    <row r="21" spans="1:22" ht="18" customHeight="1" x14ac:dyDescent="0.2">
      <c r="A21" s="13" t="s">
        <v>63</v>
      </c>
      <c r="B21" s="7">
        <v>121</v>
      </c>
      <c r="C21" s="7">
        <v>107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  <c r="U21" s="7"/>
      <c r="V21" s="7"/>
    </row>
    <row r="22" spans="1:22" ht="18" customHeight="1" x14ac:dyDescent="0.2">
      <c r="A22" s="13" t="s">
        <v>48</v>
      </c>
      <c r="B22" s="7">
        <v>111</v>
      </c>
      <c r="C22" s="7">
        <v>104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/>
      <c r="V22" s="7"/>
    </row>
    <row r="23" spans="1:22" ht="18" customHeight="1" x14ac:dyDescent="0.2">
      <c r="A23" s="11" t="s">
        <v>50</v>
      </c>
      <c r="B23" s="7">
        <v>108</v>
      </c>
      <c r="C23" s="7">
        <v>88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6"/>
    </row>
    <row r="24" spans="1:22" ht="18" customHeight="1" x14ac:dyDescent="0.2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5"/>
    </row>
    <row r="26" spans="1:22" x14ac:dyDescent="0.2">
      <c r="B26" s="167" t="s">
        <v>82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1:22" x14ac:dyDescent="0.2"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22" x14ac:dyDescent="0.2"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30" spans="1:22" x14ac:dyDescent="0.2">
      <c r="B30" s="16"/>
      <c r="C30" s="16"/>
      <c r="D30" s="16"/>
      <c r="E30" s="16"/>
      <c r="F30" s="10"/>
      <c r="G30" s="16"/>
      <c r="H30" s="16"/>
      <c r="I30" s="16"/>
      <c r="J30" s="16"/>
      <c r="K30" s="10"/>
      <c r="L30" s="16"/>
      <c r="M30" s="16"/>
      <c r="N30" s="16"/>
    </row>
    <row r="31" spans="1:22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22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2:14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14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2:14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2:14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2:14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2:14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2:14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2:14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2:14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2:14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4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</sheetData>
  <mergeCells count="1">
    <mergeCell ref="B26:N28"/>
  </mergeCells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Junioren Feld 2017</vt:lpstr>
      <vt:lpstr>Junioren Meldungen</vt:lpstr>
      <vt:lpstr>Entfernungen</vt:lpstr>
      <vt:lpstr>'Junioren Feld 2017'!Drucktitel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Heike</dc:creator>
  <cp:keywords/>
  <dc:description/>
  <cp:lastModifiedBy>Robert</cp:lastModifiedBy>
  <cp:revision/>
  <cp:lastPrinted>2017-04-04T18:22:02Z</cp:lastPrinted>
  <dcterms:created xsi:type="dcterms:W3CDTF">2010-10-19T17:40:07Z</dcterms:created>
  <dcterms:modified xsi:type="dcterms:W3CDTF">2017-04-04T18:24:40Z</dcterms:modified>
</cp:coreProperties>
</file>